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ocuments\1. ARBETE\MI_HEMSIDA\Nyheter\Kvinnliga chefer\"/>
    </mc:Choice>
  </mc:AlternateContent>
  <xr:revisionPtr revIDLastSave="0" documentId="8_{6FAA1C09-1723-4554-B389-181C1D9317D8}" xr6:coauthVersionLast="47" xr6:coauthVersionMax="47" xr10:uidLastSave="{00000000-0000-0000-0000-000000000000}"/>
  <bookViews>
    <workbookView xWindow="28695" yWindow="0" windowWidth="29010" windowHeight="15585" activeTab="1" xr2:uid="{0E5D1F4B-248C-4370-B296-8FA503A877F7}"/>
  </bookViews>
  <sheets>
    <sheet name="Andel chefer_sektor" sheetId="1" r:id="rId1"/>
    <sheet name="Blad2 (2)" sheetId="3" r:id="rId2"/>
    <sheet name="Blad2" sheetId="2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<sst xmlns="http://schemas.openxmlformats.org/spreadsheetml/2006/main" count="37" uniqueCount="22">
  <si>
    <t>1.Hela Ekonomin</t>
  </si>
  <si>
    <t>Radetiketter</t>
  </si>
  <si>
    <t>Summa av ChefAndK</t>
  </si>
  <si>
    <t>Kolumnetiketter</t>
  </si>
  <si>
    <t>2.Privat Sektor</t>
  </si>
  <si>
    <t>3.Offentlig sektor</t>
  </si>
  <si>
    <t>4.Kommuner</t>
  </si>
  <si>
    <t>5.Regioner</t>
  </si>
  <si>
    <t>6.Staten</t>
  </si>
  <si>
    <t>Hela Ekonomin</t>
  </si>
  <si>
    <t>Privat Sektor</t>
  </si>
  <si>
    <t>Offentlig sektor</t>
  </si>
  <si>
    <t>Kommuner</t>
  </si>
  <si>
    <t>Regioner</t>
  </si>
  <si>
    <t>Staten</t>
  </si>
  <si>
    <t>Båda könen</t>
  </si>
  <si>
    <t>Män</t>
  </si>
  <si>
    <t>Kvinnor</t>
  </si>
  <si>
    <t>Kvinnors lön i procent av mäns</t>
  </si>
  <si>
    <t>Löneskillnad (%)</t>
  </si>
  <si>
    <t>Totalt</t>
  </si>
  <si>
    <t xml:space="preserve">Kvinnors lön i procent av mäns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</si>
</sst>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9.5"/>
      <color rgb="FF000000"/>
      <name val="Arial"/>
    </font>
    <font>
      <sz val="9.5"/>
      <color theme="0"/>
      <name val="Arial"/>
      <family val="2"/>
    </font>
    <font>
      <sz val="9.5"/>
      <color theme="1"/>
      <name val="Arial"/>
    </font>
    <font>
      <sz val="9.5"/>
      <color rgb="FF000000"/>
      <name val="Arial"/>
      <family val="2"/>
    </font>
    <font>
      <sz val="9"/>
      <color theme="0"/>
      <name val="Lato"/>
      <family val="2"/>
    </font>
    <font>
      <b/>
      <sz val="8"/>
      <color theme="1"/>
      <name val="Lato"/>
      <family val="2"/>
    </font>
    <font>
      <sz val="8"/>
      <color theme="1"/>
      <name val="Lato"/>
      <family val="2"/>
    </font>
  </fonts>
  <fills count="8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rgb="FF384F5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8EBED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6" tint="-0.249977111117893"/>
      </top>
      <bottom style="thin">
        <color theme="6" tint="0.59999389629810485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2" borderId="0" xfId="0" applyFill="1" applyAlignment="1">
      <alignment horizontal="left"/>
    </xf>
    <xf numFmtId="0" fontId="1" fillId="3" borderId="1" xfId="0" applyFont="1" applyFill="1" applyBorder="1"/>
    <xf numFmtId="0" fontId="2" fillId="0" borderId="2" xfId="0" applyFont="1" applyBorder="1"/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3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4" borderId="3" xfId="1" applyFont="1" applyFill="1" applyBorder="1" applyAlignment="1">
      <alignment horizontal="center" vertical="top" wrapText="1"/>
    </xf>
    <xf numFmtId="0" fontId="4" fillId="4" borderId="3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5" fillId="5" borderId="4" xfId="1" applyFont="1" applyFill="1" applyBorder="1" applyAlignment="1">
      <alignment horizontal="left" vertical="center" wrapText="1"/>
    </xf>
    <xf numFmtId="3" fontId="5" fillId="6" borderId="4" xfId="1" applyNumberFormat="1" applyFont="1" applyFill="1" applyBorder="1" applyAlignment="1">
      <alignment horizontal="center" wrapText="1"/>
    </xf>
    <xf numFmtId="164" fontId="5" fillId="6" borderId="4" xfId="1" applyNumberFormat="1" applyFont="1" applyFill="1" applyBorder="1" applyAlignment="1">
      <alignment horizontal="right" wrapText="1" indent="3"/>
    </xf>
    <xf numFmtId="164" fontId="5" fillId="6" borderId="4" xfId="1" applyNumberFormat="1" applyFont="1" applyFill="1" applyBorder="1" applyAlignment="1">
      <alignment horizontal="right" wrapText="1" indent="2"/>
    </xf>
    <xf numFmtId="0" fontId="5" fillId="6" borderId="5" xfId="1" applyFont="1" applyFill="1" applyBorder="1" applyAlignment="1">
      <alignment horizontal="left" wrapText="1" indent="1"/>
    </xf>
    <xf numFmtId="3" fontId="5" fillId="6" borderId="5" xfId="1" applyNumberFormat="1" applyFont="1" applyFill="1" applyBorder="1" applyAlignment="1">
      <alignment horizontal="center" wrapText="1"/>
    </xf>
    <xf numFmtId="164" fontId="5" fillId="6" borderId="5" xfId="1" applyNumberFormat="1" applyFont="1" applyFill="1" applyBorder="1" applyAlignment="1">
      <alignment horizontal="right" wrapText="1" indent="3"/>
    </xf>
    <xf numFmtId="164" fontId="5" fillId="6" borderId="5" xfId="1" applyNumberFormat="1" applyFont="1" applyFill="1" applyBorder="1" applyAlignment="1">
      <alignment horizontal="right" wrapText="1" indent="2"/>
    </xf>
    <xf numFmtId="0" fontId="5" fillId="6" borderId="6" xfId="1" applyFont="1" applyFill="1" applyBorder="1" applyAlignment="1">
      <alignment horizontal="left" wrapText="1" indent="1"/>
    </xf>
    <xf numFmtId="3" fontId="5" fillId="6" borderId="6" xfId="1" applyNumberFormat="1" applyFont="1" applyFill="1" applyBorder="1" applyAlignment="1">
      <alignment horizontal="center" wrapText="1"/>
    </xf>
    <xf numFmtId="164" fontId="5" fillId="6" borderId="6" xfId="1" applyNumberFormat="1" applyFont="1" applyFill="1" applyBorder="1" applyAlignment="1">
      <alignment horizontal="right" wrapText="1" indent="3"/>
    </xf>
    <xf numFmtId="164" fontId="5" fillId="6" borderId="6" xfId="1" applyNumberFormat="1" applyFont="1" applyFill="1" applyBorder="1" applyAlignment="1">
      <alignment horizontal="right" wrapText="1" indent="2"/>
    </xf>
    <xf numFmtId="0" fontId="6" fillId="7" borderId="7" xfId="1" applyFont="1" applyFill="1" applyBorder="1" applyAlignment="1">
      <alignment horizontal="left" wrapText="1" indent="2"/>
    </xf>
    <xf numFmtId="3" fontId="6" fillId="7" borderId="7" xfId="1" applyNumberFormat="1" applyFont="1" applyFill="1" applyBorder="1" applyAlignment="1">
      <alignment horizontal="center" wrapText="1"/>
    </xf>
    <xf numFmtId="164" fontId="6" fillId="7" borderId="7" xfId="1" applyNumberFormat="1" applyFont="1" applyFill="1" applyBorder="1" applyAlignment="1">
      <alignment horizontal="right" wrapText="1" indent="3"/>
    </xf>
    <xf numFmtId="164" fontId="6" fillId="7" borderId="7" xfId="1" applyNumberFormat="1" applyFont="1" applyFill="1" applyBorder="1" applyAlignment="1">
      <alignment horizontal="right" wrapText="1" indent="2"/>
    </xf>
    <xf numFmtId="0" fontId="6" fillId="7" borderId="8" xfId="1" applyFont="1" applyFill="1" applyBorder="1" applyAlignment="1">
      <alignment horizontal="left" wrapText="1" indent="2"/>
    </xf>
    <xf numFmtId="3" fontId="6" fillId="7" borderId="8" xfId="1" applyNumberFormat="1" applyFont="1" applyFill="1" applyBorder="1" applyAlignment="1">
      <alignment horizontal="center" wrapText="1"/>
    </xf>
    <xf numFmtId="164" fontId="6" fillId="7" borderId="8" xfId="1" applyNumberFormat="1" applyFont="1" applyFill="1" applyBorder="1" applyAlignment="1">
      <alignment horizontal="right" wrapText="1" indent="3"/>
    </xf>
    <xf numFmtId="164" fontId="6" fillId="7" borderId="8" xfId="1" applyNumberFormat="1" applyFont="1" applyFill="1" applyBorder="1" applyAlignment="1">
      <alignment horizontal="right" wrapText="1" indent="2"/>
    </xf>
    <xf numFmtId="164" fontId="0" fillId="2" borderId="0" xfId="0" applyNumberFormat="1" applyFill="1" applyAlignment="1">
      <alignment horizontal="left"/>
    </xf>
  </cellXfs>
  <cellStyles count="2">
    <cellStyle name="Normal" xfId="0" builtinId="0"/>
    <cellStyle name="Normal 2 2" xfId="1" xr:uid="{FB45D6F7-CC38-4ED0-862D-141EB3A7BCF3}"/>
  </cellStyles>
  <dxfs count="2"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092738407698"/>
          <c:y val="6.4814814814814811E-2"/>
          <c:w val="0.84786351706036744"/>
          <c:h val="0.759336541265675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'Andel chefer_sektor'!$A$2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44-4B58-8CD4-BDBCEC0AFDC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44-4B58-8CD4-BDBCEC0AFDC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44-4B58-8CD4-BDBCEC0AFDC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44-4B58-8CD4-BDBCEC0AFD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'Andel chefer_sektor'!$B$1:$G$1</c:f>
              <c:strCache>
                <c:ptCount val="6"/>
                <c:pt idx="0">
                  <c:v>Hela Ekonomin</c:v>
                </c:pt>
                <c:pt idx="1">
                  <c:v>Privat Sektor</c:v>
                </c:pt>
                <c:pt idx="2">
                  <c:v>Offentlig sektor</c:v>
                </c:pt>
                <c:pt idx="3">
                  <c:v>Kommuner</c:v>
                </c:pt>
                <c:pt idx="4">
                  <c:v>Regioner</c:v>
                </c:pt>
                <c:pt idx="5">
                  <c:v>Staten</c:v>
                </c:pt>
              </c:strCache>
            </c:strRef>
          </c:cat>
          <c:val>
            <c:numRef>
              <c:f>'Andel chefer_sektor'!$B$2:$G$2</c:f>
              <c:numCache>
                <c:formatCode>General</c:formatCode>
                <c:ptCount val="6"/>
                <c:pt idx="0">
                  <c:v>41.9</c:v>
                </c:pt>
                <c:pt idx="1">
                  <c:v>35.1</c:v>
                </c:pt>
                <c:pt idx="2">
                  <c:v>65.8</c:v>
                </c:pt>
                <c:pt idx="3">
                  <c:v>72.599999999999994</c:v>
                </c:pt>
                <c:pt idx="4">
                  <c:v>74.3</c:v>
                </c:pt>
                <c:pt idx="5" formatCode="0.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44-4B58-8CD4-BDBCEC0AF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96528208"/>
        <c:axId val="1096527728"/>
      </c:barChart>
      <c:catAx>
        <c:axId val="1096528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SEKTOR</a:t>
                </a:r>
              </a:p>
            </c:rich>
          </c:tx>
          <c:layout>
            <c:manualLayout>
              <c:xMode val="edge"/>
              <c:yMode val="edge"/>
              <c:x val="0.87940157480314962"/>
              <c:y val="0.9157174103237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096527728"/>
        <c:crosses val="autoZero"/>
        <c:auto val="1"/>
        <c:lblAlgn val="ctr"/>
        <c:lblOffset val="100"/>
        <c:noMultiLvlLbl val="0"/>
      </c:catAx>
      <c:valAx>
        <c:axId val="109652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defRPr>
                </a:pPr>
                <a:r>
                  <a:rPr lang="sv-SE" sz="800">
                    <a:latin typeface="Lato" panose="020F0502020204030203" pitchFamily="34" charset="0"/>
                    <a:ea typeface="Lato" panose="020F0502020204030203" pitchFamily="34" charset="0"/>
                    <a:cs typeface="Lato" panose="020F0502020204030203" pitchFamily="34" charset="0"/>
                  </a:rPr>
                  <a:t>ANDEL KVINNOR I CHEFSYRKEN (%)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15578521434820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" panose="020F0502020204030203" pitchFamily="34" charset="0"/>
                  <a:ea typeface="Lato" panose="020F0502020204030203" pitchFamily="34" charset="0"/>
                  <a:cs typeface="Lato" panose="020F0502020204030203" pitchFamily="34" charset="0"/>
                </a:defRPr>
              </a:pPr>
              <a:endParaRPr lang="sv-SE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defRPr>
            </a:pPr>
            <a:endParaRPr lang="sv-SE"/>
          </a:p>
        </c:txPr>
        <c:crossAx val="109652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495300</xdr:colOff>
      <xdr:row>1</xdr:row>
      <xdr:rowOff>152400</xdr:rowOff>
    </xdr:from>
    <xdr:to>
      <xdr:col>16</xdr:col>
      <xdr:colOff>190500</xdr:colOff>
      <xdr:row>18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2B6951E6-68C4-41CC-87FF-8BEE5C48F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29</xdr:col>
          <xdr:colOff>85725</xdr:colOff>
          <xdr:row>53</xdr:row>
          <xdr:rowOff>47625</xdr:rowOff>
        </xdr:to>
        <xdr:pic>
          <xdr:nvPicPr>
            <xdr:cNvPr id="3" name="Bildobjekt 2">
              <a:extLst>
                <a:ext uri="{FF2B5EF4-FFF2-40B4-BE49-F238E27FC236}">
                  <a16:creationId xmlns:a16="http://schemas.microsoft.com/office/drawing/2014/main" id="{B291E57E-B27C-E0A2-D7C4-022C239EEEE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1:$F$17" spid="_x0000_s20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3190875"/>
              <a:ext cx="187833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ocuments\1.%20ARBETE\MI_HEMSIDA\Nyheter\Chef_20260112.xlsx" TargetMode="External"/><Relationship Id="rId1" Type="http://schemas.openxmlformats.org/officeDocument/2006/relationships/externalLinkPath" Target="/Documents/1.%20ARBETE/MI_HEMSIDA/Nyheter/Chef_202601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del chefer_sektor"/>
      <sheetName val="Chef_gap"/>
      <sheetName val="Print 1 - Data Set WORK.ORIG"/>
      <sheetName val="Print 1 - Data Set WORK.ORI (2)"/>
      <sheetName val="Print 2 - Data Set WORK.ORIG"/>
      <sheetName val="Print 3 - Data Set WORK.CHEF"/>
      <sheetName val="Print 4 - Data Set WORK.ANDE"/>
    </sheetNames>
    <sheetDataSet>
      <sheetData sheetId="0">
        <row r="46">
          <cell r="B46" t="str">
            <v>1.Hela Ekonomin</v>
          </cell>
          <cell r="C46" t="str">
            <v>2.Privat Sektor</v>
          </cell>
          <cell r="D46" t="str">
            <v>3.Offentlig sektor</v>
          </cell>
        </row>
        <row r="47">
          <cell r="A47">
            <v>2014</v>
          </cell>
          <cell r="B47">
            <v>37.4</v>
          </cell>
          <cell r="C47">
            <v>30.4</v>
          </cell>
          <cell r="D47">
            <v>61.8</v>
          </cell>
        </row>
        <row r="48">
          <cell r="A48">
            <v>2015</v>
          </cell>
          <cell r="B48">
            <v>37.799999999999997</v>
          </cell>
          <cell r="C48">
            <v>30.9</v>
          </cell>
          <cell r="D48">
            <v>63</v>
          </cell>
        </row>
        <row r="49">
          <cell r="A49">
            <v>2016</v>
          </cell>
          <cell r="B49">
            <v>38.6</v>
          </cell>
          <cell r="C49">
            <v>31.3</v>
          </cell>
          <cell r="D49">
            <v>64.599999999999994</v>
          </cell>
        </row>
        <row r="50">
          <cell r="A50">
            <v>2017</v>
          </cell>
          <cell r="B50">
            <v>38.1</v>
          </cell>
          <cell r="C50">
            <v>30.4</v>
          </cell>
          <cell r="D50">
            <v>65.400000000000006</v>
          </cell>
        </row>
        <row r="51">
          <cell r="A51">
            <v>2018</v>
          </cell>
          <cell r="B51">
            <v>40.200000000000003</v>
          </cell>
          <cell r="C51">
            <v>32.5</v>
          </cell>
          <cell r="D51">
            <v>65.8</v>
          </cell>
        </row>
        <row r="52">
          <cell r="A52">
            <v>2019</v>
          </cell>
          <cell r="B52">
            <v>40.299999999999997</v>
          </cell>
          <cell r="C52">
            <v>32.6</v>
          </cell>
          <cell r="D52">
            <v>66.5</v>
          </cell>
        </row>
        <row r="53">
          <cell r="A53">
            <v>2020</v>
          </cell>
          <cell r="B53">
            <v>40.5</v>
          </cell>
          <cell r="C53">
            <v>32.799999999999997</v>
          </cell>
          <cell r="D53">
            <v>66.5</v>
          </cell>
        </row>
        <row r="54">
          <cell r="A54">
            <v>2021</v>
          </cell>
          <cell r="B54">
            <v>41.8</v>
          </cell>
          <cell r="C54">
            <v>34.4</v>
          </cell>
          <cell r="D54">
            <v>66.7</v>
          </cell>
        </row>
        <row r="55">
          <cell r="A55">
            <v>2022</v>
          </cell>
          <cell r="B55">
            <v>41.6</v>
          </cell>
          <cell r="C55">
            <v>34.5</v>
          </cell>
          <cell r="D55">
            <v>67.099999999999994</v>
          </cell>
        </row>
        <row r="56">
          <cell r="A56">
            <v>2023</v>
          </cell>
          <cell r="B56">
            <v>41.8</v>
          </cell>
          <cell r="C56">
            <v>34.700000000000003</v>
          </cell>
          <cell r="D56">
            <v>67.599999999999994</v>
          </cell>
        </row>
        <row r="57">
          <cell r="A57">
            <v>2024</v>
          </cell>
          <cell r="B57">
            <v>41.9</v>
          </cell>
          <cell r="C57">
            <v>35.1</v>
          </cell>
          <cell r="D57">
            <v>65.8</v>
          </cell>
        </row>
        <row r="67">
          <cell r="B67" t="str">
            <v>Hela Ekonomin</v>
          </cell>
          <cell r="C67" t="str">
            <v>Privat Sektor</v>
          </cell>
          <cell r="D67" t="str">
            <v>Offentlig sektor</v>
          </cell>
          <cell r="E67" t="str">
            <v>Kommuner</v>
          </cell>
          <cell r="F67" t="str">
            <v>Regioner</v>
          </cell>
          <cell r="G67" t="str">
            <v>Staten</v>
          </cell>
        </row>
        <row r="68">
          <cell r="A68">
            <v>2024</v>
          </cell>
          <cell r="B68">
            <v>41.9</v>
          </cell>
          <cell r="C68">
            <v>35.1</v>
          </cell>
          <cell r="D68">
            <v>65.8</v>
          </cell>
          <cell r="E68">
            <v>72.599999999999994</v>
          </cell>
          <cell r="F68">
            <v>74.3</v>
          </cell>
          <cell r="G68">
            <v>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edlingsinstitutet">
  <a:themeElements>
    <a:clrScheme name="MedlingsInstitutet_ny">
      <a:dk1>
        <a:sysClr val="windowText" lastClr="000000"/>
      </a:dk1>
      <a:lt1>
        <a:sysClr val="window" lastClr="FFFFFF"/>
      </a:lt1>
      <a:dk2>
        <a:srgbClr val="E8EBED"/>
      </a:dk2>
      <a:lt2>
        <a:srgbClr val="384F5B"/>
      </a:lt2>
      <a:accent1>
        <a:srgbClr val="E0C49B"/>
      </a:accent1>
      <a:accent2>
        <a:srgbClr val="30404C"/>
      </a:accent2>
      <a:accent3>
        <a:srgbClr val="C9C3C3"/>
      </a:accent3>
      <a:accent4>
        <a:srgbClr val="5B2F2F"/>
      </a:accent4>
      <a:accent5>
        <a:srgbClr val="C5D8D8"/>
      </a:accent5>
      <a:accent6>
        <a:srgbClr val="3B605B"/>
      </a:accent6>
      <a:hlink>
        <a:srgbClr val="04709B"/>
      </a:hlink>
      <a:folHlink>
        <a:srgbClr val="4F9BB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AA02-5BB3-4C64-B3A7-322C0820049B}">
  <dimension ref="A1:G18"/>
  <sheetViews>
    <sheetView workbookViewId="0">
      <selection activeCell="G36" sqref="G36"/>
    </sheetView>
  </sheetViews>
  <sheetFormatPr defaultRowHeight="12.75" x14ac:dyDescent="0.2"/>
  <cols>
    <col min="1" max="1" width="20.5703125" style="1" bestFit="1" customWidth="1"/>
    <col min="2" max="2" width="16.42578125" style="1" bestFit="1" customWidth="1"/>
    <col min="3" max="3" width="13.28515625" style="1" bestFit="1" customWidth="1"/>
    <col min="4" max="4" width="15.140625" style="1" bestFit="1" customWidth="1"/>
    <col min="5" max="5" width="11.5703125" style="1" bestFit="1" customWidth="1"/>
    <col min="6" max="6" width="9.85546875" style="1" bestFit="1" customWidth="1"/>
    <col min="7" max="7" width="8" style="1" bestFit="1" customWidth="1"/>
    <col min="8" max="8" width="5.28515625" style="1" bestFit="1" customWidth="1"/>
    <col min="9" max="16384" width="9.140625" style="1"/>
  </cols>
  <sheetData>
    <row r="1" spans="1:7" x14ac:dyDescent="0.2"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</row>
    <row r="2" spans="1:7" x14ac:dyDescent="0.2">
      <c r="A2" s="3">
        <v>2024</v>
      </c>
      <c r="B2" s="4">
        <v>41.9</v>
      </c>
      <c r="C2" s="4">
        <v>35.1</v>
      </c>
      <c r="D2" s="4">
        <v>65.8</v>
      </c>
      <c r="E2" s="4">
        <v>72.599999999999994</v>
      </c>
      <c r="F2" s="4">
        <v>74.3</v>
      </c>
      <c r="G2" s="5">
        <v>48</v>
      </c>
    </row>
    <row r="6" spans="1:7" x14ac:dyDescent="0.2">
      <c r="A6" s="1" t="s">
        <v>2</v>
      </c>
      <c r="B6" s="1" t="s">
        <v>3</v>
      </c>
    </row>
    <row r="7" spans="1:7" x14ac:dyDescent="0.2">
      <c r="A7" s="1" t="s">
        <v>1</v>
      </c>
      <c r="B7" s="1" t="s">
        <v>0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</row>
    <row r="8" spans="1:7" x14ac:dyDescent="0.2">
      <c r="A8" s="1">
        <v>2014</v>
      </c>
      <c r="B8" s="1">
        <v>37.4</v>
      </c>
      <c r="C8" s="1">
        <v>30.4</v>
      </c>
      <c r="D8" s="1">
        <v>61.8</v>
      </c>
      <c r="E8" s="1">
        <v>67.8</v>
      </c>
      <c r="F8" s="1">
        <v>71.8</v>
      </c>
      <c r="G8" s="1">
        <v>42.1</v>
      </c>
    </row>
    <row r="9" spans="1:7" x14ac:dyDescent="0.2">
      <c r="A9" s="1">
        <v>2015</v>
      </c>
      <c r="B9" s="1">
        <v>37.799999999999997</v>
      </c>
      <c r="C9" s="1">
        <v>30.9</v>
      </c>
      <c r="D9" s="1">
        <v>63</v>
      </c>
      <c r="E9" s="1">
        <v>68.7</v>
      </c>
      <c r="F9" s="1">
        <v>72.599999999999994</v>
      </c>
      <c r="G9" s="1">
        <v>42.4</v>
      </c>
    </row>
    <row r="10" spans="1:7" x14ac:dyDescent="0.2">
      <c r="A10" s="1">
        <v>2016</v>
      </c>
      <c r="B10" s="1">
        <v>38.6</v>
      </c>
      <c r="C10" s="1">
        <v>31.3</v>
      </c>
      <c r="D10" s="1">
        <v>64.599999999999994</v>
      </c>
      <c r="E10" s="1">
        <v>69.400000000000006</v>
      </c>
      <c r="F10" s="1">
        <v>72.8</v>
      </c>
      <c r="G10" s="1">
        <v>47.1</v>
      </c>
    </row>
    <row r="11" spans="1:7" x14ac:dyDescent="0.2">
      <c r="A11" s="1">
        <v>2017</v>
      </c>
      <c r="B11" s="1">
        <v>38.1</v>
      </c>
      <c r="C11" s="1">
        <v>30.4</v>
      </c>
      <c r="D11" s="1">
        <v>65.400000000000006</v>
      </c>
      <c r="E11" s="1">
        <v>70.099999999999994</v>
      </c>
      <c r="F11" s="1">
        <v>72.900000000000006</v>
      </c>
      <c r="G11" s="1">
        <v>48.4</v>
      </c>
    </row>
    <row r="12" spans="1:7" x14ac:dyDescent="0.2">
      <c r="A12" s="1">
        <v>2018</v>
      </c>
      <c r="B12" s="1">
        <v>40.200000000000003</v>
      </c>
      <c r="C12" s="1">
        <v>32.5</v>
      </c>
      <c r="D12" s="1">
        <v>65.8</v>
      </c>
      <c r="E12" s="1">
        <v>70.3</v>
      </c>
      <c r="F12" s="1">
        <v>73.7</v>
      </c>
      <c r="G12" s="1">
        <v>48.9</v>
      </c>
    </row>
    <row r="13" spans="1:7" x14ac:dyDescent="0.2">
      <c r="A13" s="1">
        <v>2019</v>
      </c>
      <c r="B13" s="1">
        <v>40.299999999999997</v>
      </c>
      <c r="C13" s="1">
        <v>32.6</v>
      </c>
      <c r="D13" s="1">
        <v>66.5</v>
      </c>
      <c r="E13" s="1">
        <v>71.099999999999994</v>
      </c>
      <c r="F13" s="1">
        <v>73.7</v>
      </c>
      <c r="G13" s="1">
        <v>49.9</v>
      </c>
    </row>
    <row r="14" spans="1:7" x14ac:dyDescent="0.2">
      <c r="A14" s="1">
        <v>2020</v>
      </c>
      <c r="B14" s="1">
        <v>40.5</v>
      </c>
      <c r="C14" s="1">
        <v>32.799999999999997</v>
      </c>
      <c r="D14" s="1">
        <v>66.5</v>
      </c>
      <c r="E14" s="1">
        <v>71.400000000000006</v>
      </c>
      <c r="F14" s="1">
        <v>73.599999999999994</v>
      </c>
      <c r="G14" s="1">
        <v>50.3</v>
      </c>
    </row>
    <row r="15" spans="1:7" x14ac:dyDescent="0.2">
      <c r="A15" s="1">
        <v>2021</v>
      </c>
      <c r="B15" s="1">
        <v>41.8</v>
      </c>
      <c r="C15" s="1">
        <v>34.4</v>
      </c>
      <c r="D15" s="1">
        <v>66.7</v>
      </c>
      <c r="E15" s="1">
        <v>71.599999999999994</v>
      </c>
      <c r="F15" s="1">
        <v>74.099999999999994</v>
      </c>
      <c r="G15" s="1">
        <v>50.7</v>
      </c>
    </row>
    <row r="16" spans="1:7" x14ac:dyDescent="0.2">
      <c r="A16" s="1">
        <v>2022</v>
      </c>
      <c r="B16" s="1">
        <v>41.6</v>
      </c>
      <c r="C16" s="1">
        <v>34.5</v>
      </c>
      <c r="D16" s="1">
        <v>67.099999999999994</v>
      </c>
      <c r="E16" s="1">
        <v>72.099999999999994</v>
      </c>
      <c r="F16" s="1">
        <v>74.099999999999994</v>
      </c>
      <c r="G16" s="1">
        <v>51.2</v>
      </c>
    </row>
    <row r="17" spans="1:7" x14ac:dyDescent="0.2">
      <c r="A17" s="1">
        <v>2023</v>
      </c>
      <c r="B17" s="1">
        <v>41.8</v>
      </c>
      <c r="C17" s="1">
        <v>34.700000000000003</v>
      </c>
      <c r="D17" s="1">
        <v>67.599999999999994</v>
      </c>
      <c r="E17" s="1">
        <v>72.400000000000006</v>
      </c>
      <c r="F17" s="1">
        <v>74.400000000000006</v>
      </c>
      <c r="G17" s="1">
        <v>52.2</v>
      </c>
    </row>
    <row r="18" spans="1:7" x14ac:dyDescent="0.2">
      <c r="A18" s="1">
        <v>2024</v>
      </c>
      <c r="B18" s="1">
        <v>41.9</v>
      </c>
      <c r="C18" s="1">
        <v>35.1</v>
      </c>
      <c r="D18" s="1">
        <v>65.8</v>
      </c>
      <c r="E18" s="1">
        <v>72.599999999999994</v>
      </c>
      <c r="F18" s="1">
        <v>74.3</v>
      </c>
      <c r="G18" s="1"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388D-790D-4857-A230-91402724329D}">
  <dimension ref="A1:G17"/>
  <sheetViews>
    <sheetView tabSelected="1" workbookViewId="0">
      <selection activeCell="J20" sqref="J20"/>
    </sheetView>
  </sheetViews>
  <sheetFormatPr defaultRowHeight="12.75" x14ac:dyDescent="0.2"/>
  <cols>
    <col min="1" max="1" width="16" style="1" customWidth="1"/>
    <col min="2" max="4" width="9.28515625" style="1" customWidth="1"/>
    <col min="5" max="5" width="15.28515625" style="1" customWidth="1"/>
    <col min="6" max="6" width="11" style="1" customWidth="1"/>
    <col min="7" max="16384" width="9.140625" style="1"/>
  </cols>
  <sheetData>
    <row r="1" spans="1:7" x14ac:dyDescent="0.2"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</row>
    <row r="2" spans="1:7" x14ac:dyDescent="0.2">
      <c r="A2" s="7" t="s">
        <v>9</v>
      </c>
      <c r="B2" s="8">
        <v>68111.652567435594</v>
      </c>
      <c r="C2" s="8">
        <v>71682.521796400295</v>
      </c>
      <c r="D2" s="8">
        <v>63156.466391262897</v>
      </c>
      <c r="E2" s="9">
        <f t="shared" ref="E2:E7" si="0">100-F2</f>
        <v>88.1058099080918</v>
      </c>
      <c r="F2" s="9">
        <v>11.8941900919082</v>
      </c>
    </row>
    <row r="3" spans="1:7" x14ac:dyDescent="0.2">
      <c r="A3" s="7" t="s">
        <v>10</v>
      </c>
      <c r="B3" s="8">
        <v>69961.211966856106</v>
      </c>
      <c r="C3" s="8">
        <v>72789.089154906702</v>
      </c>
      <c r="D3" s="8">
        <v>64732.008524905097</v>
      </c>
      <c r="E3" s="9">
        <f t="shared" si="0"/>
        <v>88.930922582566097</v>
      </c>
      <c r="F3" s="9">
        <v>11.069077417433901</v>
      </c>
    </row>
    <row r="4" spans="1:7" x14ac:dyDescent="0.2">
      <c r="A4" s="7" t="s">
        <v>11</v>
      </c>
      <c r="B4" s="8">
        <v>61602.729194098902</v>
      </c>
      <c r="C4" s="8">
        <v>64302.077294306902</v>
      </c>
      <c r="D4" s="8">
        <v>60196.932487382299</v>
      </c>
      <c r="E4" s="9">
        <f t="shared" si="0"/>
        <v>93.615844184728843</v>
      </c>
      <c r="F4" s="9">
        <v>6.3841558152711597</v>
      </c>
    </row>
    <row r="5" spans="1:7" x14ac:dyDescent="0.2">
      <c r="A5" s="7" t="s">
        <v>12</v>
      </c>
      <c r="B5" s="8">
        <v>58300.1026071085</v>
      </c>
      <c r="C5" s="8">
        <v>60386.638936457901</v>
      </c>
      <c r="D5" s="8">
        <v>57513.967026623199</v>
      </c>
      <c r="E5" s="9">
        <f>100-F5</f>
        <v>95.2428683556019</v>
      </c>
      <c r="F5" s="9">
        <v>4.7571316443981004</v>
      </c>
    </row>
    <row r="6" spans="1:7" x14ac:dyDescent="0.2">
      <c r="A6" s="7" t="s">
        <v>13</v>
      </c>
      <c r="B6" s="8">
        <v>66651.844285015497</v>
      </c>
      <c r="C6" s="8">
        <v>75838.014930114397</v>
      </c>
      <c r="D6" s="8">
        <v>63480.308291292</v>
      </c>
      <c r="E6" s="9">
        <f t="shared" si="0"/>
        <v>83.705129083072393</v>
      </c>
      <c r="F6" s="9">
        <v>16.2948709169276</v>
      </c>
    </row>
    <row r="7" spans="1:7" x14ac:dyDescent="0.2">
      <c r="A7" s="7" t="s">
        <v>14</v>
      </c>
      <c r="B7" s="8">
        <v>64931.865707545003</v>
      </c>
      <c r="C7" s="8">
        <v>64935.895944503704</v>
      </c>
      <c r="D7" s="8">
        <v>64927.497059674199</v>
      </c>
      <c r="E7" s="9">
        <f t="shared" si="0"/>
        <v>99.987065882887407</v>
      </c>
      <c r="F7" s="9">
        <v>1.293411711259E-2</v>
      </c>
    </row>
    <row r="11" spans="1:7" ht="28.5" x14ac:dyDescent="0.2">
      <c r="A11" s="10"/>
      <c r="B11" s="11" t="s">
        <v>17</v>
      </c>
      <c r="C11" s="11" t="s">
        <v>16</v>
      </c>
      <c r="D11" s="11" t="s">
        <v>20</v>
      </c>
      <c r="E11" s="10" t="s">
        <v>21</v>
      </c>
      <c r="F11" s="10" t="s">
        <v>19</v>
      </c>
      <c r="G11" s="12"/>
    </row>
    <row r="12" spans="1:7" ht="14.25" thickBot="1" x14ac:dyDescent="0.3">
      <c r="A12" s="13" t="s">
        <v>9</v>
      </c>
      <c r="B12" s="14">
        <f t="shared" ref="B12:B17" si="1">MROUND(D2,100)</f>
        <v>63200</v>
      </c>
      <c r="C12" s="14">
        <f t="shared" ref="C12:C17" si="2">MROUND(C2,100)</f>
        <v>71700</v>
      </c>
      <c r="D12" s="14">
        <f t="shared" ref="D12:D17" si="3">MROUND(B2,100)</f>
        <v>68100</v>
      </c>
      <c r="E12" s="15">
        <v>88.1058099080918</v>
      </c>
      <c r="F12" s="16">
        <v>11.8941900919082</v>
      </c>
      <c r="G12" s="33"/>
    </row>
    <row r="13" spans="1:7" ht="14.25" thickBot="1" x14ac:dyDescent="0.3">
      <c r="A13" s="17" t="s">
        <v>10</v>
      </c>
      <c r="B13" s="18">
        <f t="shared" si="1"/>
        <v>64700</v>
      </c>
      <c r="C13" s="18">
        <f t="shared" si="2"/>
        <v>72800</v>
      </c>
      <c r="D13" s="18">
        <f t="shared" si="3"/>
        <v>70000</v>
      </c>
      <c r="E13" s="19">
        <v>88.930922582566097</v>
      </c>
      <c r="F13" s="20">
        <v>11.069077417433901</v>
      </c>
      <c r="G13" s="33"/>
    </row>
    <row r="14" spans="1:7" ht="13.5" x14ac:dyDescent="0.25">
      <c r="A14" s="21" t="s">
        <v>11</v>
      </c>
      <c r="B14" s="22">
        <f t="shared" si="1"/>
        <v>60200</v>
      </c>
      <c r="C14" s="22">
        <f t="shared" si="2"/>
        <v>64300</v>
      </c>
      <c r="D14" s="22">
        <f t="shared" si="3"/>
        <v>61600</v>
      </c>
      <c r="E14" s="23">
        <v>93.615844184728843</v>
      </c>
      <c r="F14" s="24">
        <v>6.3841558152711597</v>
      </c>
      <c r="G14" s="33"/>
    </row>
    <row r="15" spans="1:7" ht="13.5" x14ac:dyDescent="0.25">
      <c r="A15" s="25" t="s">
        <v>12</v>
      </c>
      <c r="B15" s="26">
        <f t="shared" si="1"/>
        <v>57500</v>
      </c>
      <c r="C15" s="26">
        <f t="shared" si="2"/>
        <v>60400</v>
      </c>
      <c r="D15" s="26">
        <f t="shared" si="3"/>
        <v>58300</v>
      </c>
      <c r="E15" s="27">
        <v>95.2428683556019</v>
      </c>
      <c r="F15" s="28">
        <v>4.7571316443981004</v>
      </c>
      <c r="G15" s="33"/>
    </row>
    <row r="16" spans="1:7" ht="13.5" x14ac:dyDescent="0.25">
      <c r="A16" s="25" t="s">
        <v>13</v>
      </c>
      <c r="B16" s="26">
        <f t="shared" si="1"/>
        <v>63500</v>
      </c>
      <c r="C16" s="26">
        <f t="shared" si="2"/>
        <v>75800</v>
      </c>
      <c r="D16" s="26">
        <f t="shared" si="3"/>
        <v>66700</v>
      </c>
      <c r="E16" s="27">
        <v>83.705129083072393</v>
      </c>
      <c r="F16" s="28">
        <v>16.2948709169276</v>
      </c>
      <c r="G16" s="33"/>
    </row>
    <row r="17" spans="1:7" ht="13.5" x14ac:dyDescent="0.25">
      <c r="A17" s="29" t="s">
        <v>14</v>
      </c>
      <c r="B17" s="30">
        <f t="shared" si="1"/>
        <v>64900</v>
      </c>
      <c r="C17" s="30">
        <f t="shared" si="2"/>
        <v>64900</v>
      </c>
      <c r="D17" s="30">
        <f t="shared" si="3"/>
        <v>64900</v>
      </c>
      <c r="E17" s="31">
        <v>99.987065882887407</v>
      </c>
      <c r="F17" s="32">
        <v>1.293411711259E-2</v>
      </c>
      <c r="G17" s="33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7B0A1-D002-40D0-B2D8-A5A06D5E7AAB}">
  <dimension ref="A1"/>
  <sheetViews>
    <sheetView workbookViewId="0">
      <selection activeCell="E38" sqref="E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Andel chefer_sektor</vt:lpstr>
      <vt:lpstr>Blad2 (2)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Beijron</dc:creator>
  <cp:lastModifiedBy>Peter Beijron</cp:lastModifiedBy>
  <dcterms:created xsi:type="dcterms:W3CDTF">2026-01-14T09:23:47Z</dcterms:created>
  <dcterms:modified xsi:type="dcterms:W3CDTF">2026-01-14T09:37:22Z</dcterms:modified>
</cp:coreProperties>
</file>