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G:\Thomas &amp; Anna\Augustirapport\"/>
    </mc:Choice>
  </mc:AlternateContent>
  <xr:revisionPtr revIDLastSave="0" documentId="13_ncr:1_{0A7CA294-626D-492C-8D83-EEF852A6D61C}" xr6:coauthVersionLast="47" xr6:coauthVersionMax="47" xr10:uidLastSave="{00000000-0000-0000-0000-000000000000}"/>
  <bookViews>
    <workbookView xWindow="9420" yWindow="0" windowWidth="29130" windowHeight="20940" xr2:uid="{00000000-000D-0000-FFFF-FFFF00000000}"/>
  </bookViews>
  <sheets>
    <sheet name="Innehållsförteckning" sheetId="31" r:id="rId1"/>
    <sheet name="Sammanfattning" sheetId="10" r:id="rId2"/>
    <sheet name="Diagram 1.1" sheetId="9" r:id="rId3"/>
    <sheet name="Diagram 1.2" sheetId="8" r:id="rId4"/>
    <sheet name="Diagram 1.3" sheetId="7" r:id="rId5"/>
    <sheet name="Diagram 1.4" sheetId="4" r:id="rId6"/>
    <sheet name="Tabell 1.1" sheetId="5" r:id="rId7"/>
    <sheet name="Diagram 1.5" sheetId="6" r:id="rId8"/>
    <sheet name="Tabell 2.1" sheetId="3" r:id="rId9"/>
    <sheet name="Diagram 2.1" sheetId="2" r:id="rId10"/>
    <sheet name="Tabell 2.2" sheetId="11" r:id="rId11"/>
    <sheet name="Tabell 2.3" sheetId="12" r:id="rId12"/>
    <sheet name="Tabell 2.4" sheetId="13" r:id="rId13"/>
    <sheet name="Tabell 2.5" sheetId="14" r:id="rId14"/>
    <sheet name="Tabell 2.6" sheetId="15" r:id="rId15"/>
    <sheet name="Tabell 2.7" sheetId="16" r:id="rId16"/>
    <sheet name="Tabell 3.1" sheetId="20" r:id="rId17"/>
    <sheet name="Tabell 3.2" sheetId="21" r:id="rId18"/>
    <sheet name="Tabell 3.3" sheetId="22" r:id="rId19"/>
    <sheet name="Tabell 3.4" sheetId="23" r:id="rId20"/>
    <sheet name="Tabell 3.5" sheetId="24" r:id="rId21"/>
    <sheet name="Tabell 3.6" sheetId="25" r:id="rId22"/>
    <sheet name="Tabell 3.7" sheetId="26" r:id="rId23"/>
    <sheet name="Tabell 3.8" sheetId="27" r:id="rId24"/>
    <sheet name="Tabell 4.1" sheetId="29" r:id="rId25"/>
    <sheet name="Diagram 4.1" sheetId="28" r:id="rId26"/>
    <sheet name="Bilaga Tabell 1" sheetId="17" r:id="rId27"/>
    <sheet name="Bilaga Tabell 2" sheetId="18" r:id="rId28"/>
    <sheet name="Bilaga Tabell 3" sheetId="19" r:id="rId29"/>
    <sheet name="Bilaga Tabell 4" sheetId="30" r:id="rId30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8" l="1"/>
  <c r="D3" i="28"/>
  <c r="C3" i="28"/>
  <c r="B3" i="28"/>
  <c r="B45" i="27"/>
  <c r="B24" i="26"/>
</calcChain>
</file>

<file path=xl/sharedStrings.xml><?xml version="1.0" encoding="utf-8"?>
<sst xmlns="http://schemas.openxmlformats.org/spreadsheetml/2006/main" count="867" uniqueCount="542">
  <si>
    <t>Arbetare</t>
  </si>
  <si>
    <t>Tjänstemän</t>
  </si>
  <si>
    <t>Senast tillgängliga år (2016–2023)</t>
  </si>
  <si>
    <t>Förändring 2000-senast tillgängliga år</t>
  </si>
  <si>
    <t>Procent</t>
  </si>
  <si>
    <t>Procentenheter</t>
  </si>
  <si>
    <t>Norden</t>
  </si>
  <si>
    <t>Sverige</t>
  </si>
  <si>
    <t>Finland</t>
  </si>
  <si>
    <t>Danmark:1</t>
  </si>
  <si>
    <t>Danmark:2</t>
  </si>
  <si>
    <t>Norge</t>
  </si>
  <si>
    <t>Kontinentaleuropa</t>
  </si>
  <si>
    <t>Belgien</t>
  </si>
  <si>
    <t>Österrike</t>
  </si>
  <si>
    <t>Tyskland</t>
  </si>
  <si>
    <t>Nederländerna</t>
  </si>
  <si>
    <t>Schweiz</t>
  </si>
  <si>
    <t>Anglosaxiska länder</t>
  </si>
  <si>
    <t>Irland</t>
  </si>
  <si>
    <t>Storbritannien</t>
  </si>
  <si>
    <t>Kanada</t>
  </si>
  <si>
    <t>Australien</t>
  </si>
  <si>
    <t>USA</t>
  </si>
  <si>
    <t>Sydeuropa</t>
  </si>
  <si>
    <t>Italien</t>
  </si>
  <si>
    <t>Grekland</t>
  </si>
  <si>
    <t>Portugal</t>
  </si>
  <si>
    <t>Spanien</t>
  </si>
  <si>
    <t>Frankrike</t>
  </si>
  <si>
    <t>Central- och Östeuropa</t>
  </si>
  <si>
    <t>Slovenien</t>
  </si>
  <si>
    <t>Rumänien</t>
  </si>
  <si>
    <t>Kroatien</t>
  </si>
  <si>
    <t>Slovakien</t>
  </si>
  <si>
    <t>Tjeckien</t>
  </si>
  <si>
    <t>Polen</t>
  </si>
  <si>
    <t>Ungern</t>
  </si>
  <si>
    <t>Bulgarien</t>
  </si>
  <si>
    <t>Lettland</t>
  </si>
  <si>
    <t>Litauen</t>
  </si>
  <si>
    <t>Estland</t>
  </si>
  <si>
    <t>Asien</t>
  </si>
  <si>
    <t>Japan</t>
  </si>
  <si>
    <t>Turkiet</t>
  </si>
  <si>
    <t>Sydkorea</t>
  </si>
  <si>
    <t>Latinamerika</t>
  </si>
  <si>
    <t>Brasilien</t>
  </si>
  <si>
    <t>Mexiko</t>
  </si>
  <si>
    <t>Chile</t>
  </si>
  <si>
    <t>Privat sektor 2023</t>
  </si>
  <si>
    <t>1-9</t>
  </si>
  <si>
    <t>10-19</t>
  </si>
  <si>
    <t>20-49</t>
  </si>
  <si>
    <t>Totalt</t>
  </si>
  <si>
    <t>50-199</t>
  </si>
  <si>
    <t>200-499</t>
  </si>
  <si>
    <t>500-</t>
  </si>
  <si>
    <t>Antal anställda</t>
  </si>
  <si>
    <t>18-24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</si>
  <si>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</si>
  <si>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</si>
  <si>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</si>
  <si>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</si>
  <si>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</si>
  <si>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</si>
  <si>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</si>
  <si>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</si>
  <si>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65-66</t>
  </si>
  <si>
    <t>Förgymnasial utbildning</t>
  </si>
  <si>
    <t>Gymnasial utbildning</t>
  </si>
  <si>
    <t>Forskarutbildning</t>
  </si>
  <si>
    <t>Eftergymnasial utbildning 
kortare än två år</t>
  </si>
  <si>
    <t>Eftergymnasial utbildning 
två år eller längre</t>
  </si>
  <si>
    <t>Lantbruk, trädgård, 
skogsbruk och fiske</t>
  </si>
  <si>
    <t>Fördjupad 
högskolekompetens</t>
  </si>
  <si>
    <t>Chefsyrken</t>
  </si>
  <si>
    <t>Högskolekompetens</t>
  </si>
  <si>
    <t>Samtliga yrken</t>
  </si>
  <si>
    <t>Administration och 
kundtjänst</t>
  </si>
  <si>
    <t>Byggverksamhet 
och tillverkning</t>
  </si>
  <si>
    <t>Kortare utbildning 
eller introduktion</t>
  </si>
  <si>
    <t>Service-, omsorgs- och 
försäljningsyrken</t>
  </si>
  <si>
    <t>Maskinell tillverkning 
och transport m.m.</t>
  </si>
  <si>
    <t>År</t>
  </si>
  <si>
    <t>Privat sektor</t>
  </si>
  <si>
    <t>Hela arbetsmarknaden</t>
  </si>
  <si>
    <t>Alla anställda</t>
  </si>
  <si>
    <t>Samtliga</t>
  </si>
  <si>
    <t>Tillsvidare</t>
  </si>
  <si>
    <t>Tidsbegränsat</t>
  </si>
  <si>
    <t>Exkl. stud.</t>
  </si>
  <si>
    <t>Inkl. stud.</t>
  </si>
  <si>
    <t>Offentlig sektor</t>
  </si>
  <si>
    <t>Kvinnor</t>
  </si>
  <si>
    <t>Män</t>
  </si>
  <si>
    <t>16 - 29 år</t>
  </si>
  <si>
    <t>30 - 44 är</t>
  </si>
  <si>
    <t>45 - 64 år</t>
  </si>
  <si>
    <t xml:space="preserve">Privat sektor </t>
  </si>
  <si>
    <t xml:space="preserve">Offentlig sektor </t>
  </si>
  <si>
    <t>Stat</t>
  </si>
  <si>
    <t>--</t>
  </si>
  <si>
    <t>Kommuner</t>
  </si>
  <si>
    <t>Inrikes födda</t>
  </si>
  <si>
    <t>Födda utanför Norden</t>
  </si>
  <si>
    <t>Båda könen</t>
  </si>
  <si>
    <t>Antal</t>
  </si>
  <si>
    <t>inklusive heltidsstuderande</t>
  </si>
  <si>
    <t>exklusive heltidsstuderande</t>
  </si>
  <si>
    <t>16-29 år</t>
  </si>
  <si>
    <t>30—44 år</t>
  </si>
  <si>
    <t>45-64 år</t>
  </si>
  <si>
    <t>Antal anställda i företaget</t>
  </si>
  <si>
    <t>Antal företag</t>
  </si>
  <si>
    <t>0*</t>
  </si>
  <si>
    <t>10-49</t>
  </si>
  <si>
    <t>50-249</t>
  </si>
  <si>
    <t>250-499</t>
  </si>
  <si>
    <t>500+</t>
  </si>
  <si>
    <t>Medlemsorganisation</t>
  </si>
  <si>
    <t>Förbundsgrupp eller motsvarande</t>
  </si>
  <si>
    <t>Industri</t>
  </si>
  <si>
    <t>Bruksindustriföreningen/Jernkontoret</t>
  </si>
  <si>
    <t>Part i Industriavtalet</t>
  </si>
  <si>
    <t>Byggmaterialindustrierna</t>
  </si>
  <si>
    <t>Energiföretagens Arbetsgivareförening</t>
  </si>
  <si>
    <t>Grafiska företagen</t>
  </si>
  <si>
    <t>Gröna arbetsgivare</t>
  </si>
  <si>
    <t>IKEM - Innovations- och kemiindustrierna</t>
  </si>
  <si>
    <t>Industriarbetsgivarna</t>
  </si>
  <si>
    <t>Kemisk Tekniska Företagen</t>
  </si>
  <si>
    <t>Livsmedelsföretagen</t>
  </si>
  <si>
    <t>Läkemedelsindustriföreningen</t>
  </si>
  <si>
    <t>Mobility Sweden</t>
  </si>
  <si>
    <t>Skogsindustrierna</t>
  </si>
  <si>
    <t>Svemin</t>
  </si>
  <si>
    <t>Svensk Betong</t>
  </si>
  <si>
    <t>Sveriges Bergmaterialindustri</t>
  </si>
  <si>
    <t>Teknikföretagen</t>
  </si>
  <si>
    <t>TEKO, Sveriges Textil- och Modeföretag</t>
  </si>
  <si>
    <t>Trä- och Möbelföretagen</t>
  </si>
  <si>
    <t>Återvinningsindustrierna</t>
  </si>
  <si>
    <t>Tjänster</t>
  </si>
  <si>
    <t>Almega Tjänsteförbunden</t>
  </si>
  <si>
    <t>Almega</t>
  </si>
  <si>
    <t>Almega Tjänsteföretagen</t>
  </si>
  <si>
    <t>Försäkringsbranschens Arbetsgivarorganisation</t>
  </si>
  <si>
    <t>Innovationsföretagen</t>
  </si>
  <si>
    <t>TechSverige</t>
  </si>
  <si>
    <t>Kompetensföretagen</t>
  </si>
  <si>
    <t>Medieföretagen</t>
  </si>
  <si>
    <t>Svenskt Näringslivs Allmänna avdelning</t>
  </si>
  <si>
    <t>Sveriges Managementkonsulter</t>
  </si>
  <si>
    <t>Säkerhetsföretagen</t>
  </si>
  <si>
    <t>Tågföretagen</t>
  </si>
  <si>
    <t>Vårdföretagarna</t>
  </si>
  <si>
    <t>Handel, hotell, restaurang</t>
  </si>
  <si>
    <t>Svensk Handel</t>
  </si>
  <si>
    <t>Teknikgrossisternas Arbetsgivareförening (TGA)</t>
  </si>
  <si>
    <t>Visita</t>
  </si>
  <si>
    <t>Transporter</t>
  </si>
  <si>
    <t>Biltrafikens Arbetsgivareförbund</t>
  </si>
  <si>
    <t>Transportföretagen</t>
  </si>
  <si>
    <t>Föreningen Svensk Sjöfart</t>
  </si>
  <si>
    <t>Motorbranschens Arbetsgivareförbund</t>
  </si>
  <si>
    <t>Sjöfartens Arbetsgivareförbund</t>
  </si>
  <si>
    <t>Svenska Flygbranschen</t>
  </si>
  <si>
    <t>Sveriges Bussföretag</t>
  </si>
  <si>
    <t>Sveriges Hamnar</t>
  </si>
  <si>
    <t>Transportindustriförbundet</t>
  </si>
  <si>
    <t>Byggindustri, installation</t>
  </si>
  <si>
    <t>Byggföretagen</t>
  </si>
  <si>
    <t>Glasbranschföreningen</t>
  </si>
  <si>
    <t>Installatörsföretagen</t>
  </si>
  <si>
    <t>Maskinentreprenörerna</t>
  </si>
  <si>
    <t>Måleriföretagen i Sverige</t>
  </si>
  <si>
    <t>Plåt &amp; Ventföretagen</t>
  </si>
  <si>
    <t>Organisation</t>
  </si>
  <si>
    <t>Antal medlemsföretag</t>
  </si>
  <si>
    <t>Arbetsgivaralliansen</t>
  </si>
  <si>
    <t>Bankinstitutens Arbetsgivarorganisation (BAO)*</t>
  </si>
  <si>
    <t>Fremia</t>
  </si>
  <si>
    <t>Frisörföretagarna**</t>
  </si>
  <si>
    <t>Sinf</t>
  </si>
  <si>
    <t>Sobona</t>
  </si>
  <si>
    <t>Svenska kyrkans arbetsgivarorganisation</t>
  </si>
  <si>
    <t>Svensk Scenkonst***</t>
  </si>
  <si>
    <t>Anställda i medlemsföretagen</t>
  </si>
  <si>
    <t>Ingår i</t>
  </si>
  <si>
    <t>117 232</t>
  </si>
  <si>
    <t>388 951</t>
  </si>
  <si>
    <t>506 183</t>
  </si>
  <si>
    <t>IF Metall</t>
  </si>
  <si>
    <t>192 501</t>
  </si>
  <si>
    <t>48 217</t>
  </si>
  <si>
    <t>240 718</t>
  </si>
  <si>
    <t>Facken inom industrin</t>
  </si>
  <si>
    <t>47 748</t>
  </si>
  <si>
    <t>75 166</t>
  </si>
  <si>
    <t>122 914</t>
  </si>
  <si>
    <t>70 989</t>
  </si>
  <si>
    <t>1 746</t>
  </si>
  <si>
    <t>72 735</t>
  </si>
  <si>
    <t>6F</t>
  </si>
  <si>
    <t>49 230</t>
  </si>
  <si>
    <t>17 786</t>
  </si>
  <si>
    <t>67 016</t>
  </si>
  <si>
    <t>37 085</t>
  </si>
  <si>
    <t>8 642</t>
  </si>
  <si>
    <t>45 727</t>
  </si>
  <si>
    <t>GS-facket</t>
  </si>
  <si>
    <t>27 094</t>
  </si>
  <si>
    <t>6 174</t>
  </si>
  <si>
    <t>33 268</t>
  </si>
  <si>
    <t>10 150</t>
  </si>
  <si>
    <t>13 192</t>
  </si>
  <si>
    <t>23 342</t>
  </si>
  <si>
    <t>11 819</t>
  </si>
  <si>
    <t>10 897</t>
  </si>
  <si>
    <t>22 716</t>
  </si>
  <si>
    <t>13 952</t>
  </si>
  <si>
    <t>6 994</t>
  </si>
  <si>
    <t>20 946</t>
  </si>
  <si>
    <t>17 167</t>
  </si>
  <si>
    <t>17 839</t>
  </si>
  <si>
    <t>10 318</t>
  </si>
  <si>
    <t>2 085</t>
  </si>
  <si>
    <t>12 403</t>
  </si>
  <si>
    <t>8 589</t>
  </si>
  <si>
    <t>1 487</t>
  </si>
  <si>
    <t>10 076</t>
  </si>
  <si>
    <t>1 966</t>
  </si>
  <si>
    <t>2 230</t>
  </si>
  <si>
    <t>615 840</t>
  </si>
  <si>
    <t>582 273</t>
  </si>
  <si>
    <t>1 198 113</t>
  </si>
  <si>
    <t>Unionen</t>
  </si>
  <si>
    <t>347 924</t>
  </si>
  <si>
    <t>268 476</t>
  </si>
  <si>
    <t>616 400</t>
  </si>
  <si>
    <t>Facken inom industrin, PTK</t>
  </si>
  <si>
    <t>Vision</t>
  </si>
  <si>
    <t>41 099</t>
  </si>
  <si>
    <t>104 998</t>
  </si>
  <si>
    <t>146 097</t>
  </si>
  <si>
    <t>OFR, PTK</t>
  </si>
  <si>
    <t>Vårdförbundet</t>
  </si>
  <si>
    <t>9 483</t>
  </si>
  <si>
    <t>80 320</t>
  </si>
  <si>
    <t>89 803</t>
  </si>
  <si>
    <t>Fackförbundet ST</t>
  </si>
  <si>
    <t>25 069</t>
  </si>
  <si>
    <t>40 568</t>
  </si>
  <si>
    <t>65 637</t>
  </si>
  <si>
    <t>OFR</t>
  </si>
  <si>
    <t>Finansförbundet</t>
  </si>
  <si>
    <t>10 449</t>
  </si>
  <si>
    <t>14 578</t>
  </si>
  <si>
    <t>25 027</t>
  </si>
  <si>
    <t>Polisförbundet</t>
  </si>
  <si>
    <t>13 914</t>
  </si>
  <si>
    <t>7 343</t>
  </si>
  <si>
    <t>21 257</t>
  </si>
  <si>
    <t>Forena</t>
  </si>
  <si>
    <t>5 701</t>
  </si>
  <si>
    <t>7 747</t>
  </si>
  <si>
    <t>13 448</t>
  </si>
  <si>
    <t>Journalistförbundet</t>
  </si>
  <si>
    <t>4 668</t>
  </si>
  <si>
    <t>5 204</t>
  </si>
  <si>
    <t>9 872</t>
  </si>
  <si>
    <t>PTK</t>
  </si>
  <si>
    <t>Scen &amp; Film</t>
  </si>
  <si>
    <t>2 865</t>
  </si>
  <si>
    <t>3 850</t>
  </si>
  <si>
    <t>6 715</t>
  </si>
  <si>
    <t>Försvarsförbundet</t>
  </si>
  <si>
    <t>1 956</t>
  </si>
  <si>
    <t>1 430</t>
  </si>
  <si>
    <t>3 386</t>
  </si>
  <si>
    <t>Tull-Kust</t>
  </si>
  <si>
    <t>1 118</t>
  </si>
  <si>
    <t>1 960</t>
  </si>
  <si>
    <t>Symf</t>
  </si>
  <si>
    <t>1 386</t>
  </si>
  <si>
    <t>465 006</t>
  </si>
  <si>
    <t>535 982</t>
  </si>
  <si>
    <t>1 000 988</t>
  </si>
  <si>
    <t>Sveriges Lärare</t>
  </si>
  <si>
    <t>44 472</t>
  </si>
  <si>
    <t>174 786</t>
  </si>
  <si>
    <t>219 258</t>
  </si>
  <si>
    <t>Sveriges Ingenjörer</t>
  </si>
  <si>
    <t>101 178</t>
  </si>
  <si>
    <t>41 180</t>
  </si>
  <si>
    <t>142 358</t>
  </si>
  <si>
    <t>Facken inom industrin, Akad., PTK, Saco-S</t>
  </si>
  <si>
    <t>Akavia</t>
  </si>
  <si>
    <t>42 479</t>
  </si>
  <si>
    <t>60 614</t>
  </si>
  <si>
    <t>103 093</t>
  </si>
  <si>
    <t>Akad., PTK, Saco-S</t>
  </si>
  <si>
    <t>Akademikerförbundet SSR</t>
  </si>
  <si>
    <t>12 224</t>
  </si>
  <si>
    <t>52 163</t>
  </si>
  <si>
    <t>64 387</t>
  </si>
  <si>
    <t>OFR, PTK, Saco-S</t>
  </si>
  <si>
    <t>Sveriges läkarförbund</t>
  </si>
  <si>
    <t>18 558</t>
  </si>
  <si>
    <t>22 626</t>
  </si>
  <si>
    <t>41 184</t>
  </si>
  <si>
    <t>Naturvetarna</t>
  </si>
  <si>
    <t>11 642</t>
  </si>
  <si>
    <t>20 686</t>
  </si>
  <si>
    <t>32 328</t>
  </si>
  <si>
    <t>SULF</t>
  </si>
  <si>
    <t>9 684</t>
  </si>
  <si>
    <t>10 415</t>
  </si>
  <si>
    <t>20 099</t>
  </si>
  <si>
    <t>DIK</t>
  </si>
  <si>
    <t>4 406</t>
  </si>
  <si>
    <t>14 082</t>
  </si>
  <si>
    <t>18 488</t>
  </si>
  <si>
    <t>SRAT</t>
  </si>
  <si>
    <t>5 421</t>
  </si>
  <si>
    <t>12 306</t>
  </si>
  <si>
    <t>17 727</t>
  </si>
  <si>
    <t>Officersförbundet</t>
  </si>
  <si>
    <t>13 021</t>
  </si>
  <si>
    <t>1 757</t>
  </si>
  <si>
    <t>14 778</t>
  </si>
  <si>
    <t>Sveriges Skolledare</t>
  </si>
  <si>
    <t>2 789</t>
  </si>
  <si>
    <t>9 873</t>
  </si>
  <si>
    <t>12 662</t>
  </si>
  <si>
    <t>Fysioterapeuterna</t>
  </si>
  <si>
    <t>2 384</t>
  </si>
  <si>
    <t>8 173</t>
  </si>
  <si>
    <t>10 557</t>
  </si>
  <si>
    <t>Sveriges Arkitekter</t>
  </si>
  <si>
    <t>3 953</t>
  </si>
  <si>
    <t>6 423</t>
  </si>
  <si>
    <t>10 376</t>
  </si>
  <si>
    <t>Sveriges Psykologförbund</t>
  </si>
  <si>
    <t>2 734</t>
  </si>
  <si>
    <t>7 623</t>
  </si>
  <si>
    <t>10 357</t>
  </si>
  <si>
    <t>Sveriges Arbetsterapeuter</t>
  </si>
  <si>
    <t>7 763</t>
  </si>
  <si>
    <t>8 304</t>
  </si>
  <si>
    <t>Sveriges Farmaceuter</t>
  </si>
  <si>
    <t>4 878</t>
  </si>
  <si>
    <t>5 711</t>
  </si>
  <si>
    <t>Sveriges Tandläkarförbund</t>
  </si>
  <si>
    <t>1 678</t>
  </si>
  <si>
    <t>3 239</t>
  </si>
  <si>
    <t>4 917</t>
  </si>
  <si>
    <t>Akad., Saco-S</t>
  </si>
  <si>
    <t>Sjöbefälsföreningen</t>
  </si>
  <si>
    <t>2 633</t>
  </si>
  <si>
    <t>2 889</t>
  </si>
  <si>
    <t>Kyrkans Akademikerförbund</t>
  </si>
  <si>
    <t>1 585</t>
  </si>
  <si>
    <t>2 562</t>
  </si>
  <si>
    <t>Sveriges Veterinärförbund</t>
  </si>
  <si>
    <t>2 022</t>
  </si>
  <si>
    <t>2 449</t>
  </si>
  <si>
    <t>Reservofficerarna</t>
  </si>
  <si>
    <t>1 433</t>
  </si>
  <si>
    <t>1 509</t>
  </si>
  <si>
    <t>283 467</t>
  </si>
  <si>
    <t>462 526</t>
  </si>
  <si>
    <t>745 993</t>
  </si>
  <si>
    <t>Facklig organisation</t>
  </si>
  <si>
    <t>Antal kollektivavtals-anslutningar</t>
  </si>
  <si>
    <t>Ledarna</t>
  </si>
  <si>
    <t>Arbetsgivarförbund</t>
  </si>
  <si>
    <t>Bankinstitutens Arbetsgivarorganisation, BAO</t>
  </si>
  <si>
    <t>Fastigo</t>
  </si>
  <si>
    <t>Frisörföretagarna</t>
  </si>
  <si>
    <t>Sveriges Skorstensfejaremästares Riksförbund</t>
  </si>
  <si>
    <t>Svensk Scenkonst</t>
  </si>
  <si>
    <t>Svenska Kyrkans Arbetsgivarorganisation</t>
  </si>
  <si>
    <t>Sveriges Kommuner och Regioner</t>
  </si>
  <si>
    <t>Danmark</t>
  </si>
  <si>
    <t>2014-2023</t>
  </si>
  <si>
    <t>Dagar</t>
  </si>
  <si>
    <t>Tidsbegränsat anställda</t>
  </si>
  <si>
    <t>Tillsvidareanställda</t>
  </si>
  <si>
    <t>Handelsanställdas förbund</t>
  </si>
  <si>
    <t>Sv Byggnadsarbetareförbundet</t>
  </si>
  <si>
    <t>Svenska Transportarbetareförbundet</t>
  </si>
  <si>
    <t>Fastighetsanställdas förbund</t>
  </si>
  <si>
    <t>Livsmedelsarbetareförbundet</t>
  </si>
  <si>
    <t>Svenska Elektrikerförbundet</t>
  </si>
  <si>
    <t>Svenska Pappersindustriarbetareförbundet</t>
  </si>
  <si>
    <t>Svenska Målareförbundet*</t>
  </si>
  <si>
    <t>Musikerförbundet</t>
  </si>
  <si>
    <t>Hotell- och Restaurangfacket</t>
  </si>
  <si>
    <t>Svenska Kommunalarbetareförbundet</t>
  </si>
  <si>
    <t>Seko, Service och kommunikation</t>
  </si>
  <si>
    <t>Svenska Byggnadsarbetareförbundet</t>
  </si>
  <si>
    <t>Svenska Målareförbundet</t>
  </si>
  <si>
    <t>Löntagare totalt</t>
  </si>
  <si>
    <t>Organisationsgrad (%)</t>
  </si>
  <si>
    <t>Kollektivavtalstäckning (%)</t>
  </si>
  <si>
    <t>100*</t>
  </si>
  <si>
    <t>Arbetare (%)</t>
  </si>
  <si>
    <t>Tjänstemän (%)</t>
  </si>
  <si>
    <t>Förändring från föregående år (%)</t>
  </si>
  <si>
    <t>Fastigo, Fastighetsbranschens arbetsgivarorganisation</t>
  </si>
  <si>
    <t>Förändring fr. dec 22 (%)</t>
  </si>
  <si>
    <t>Privat</t>
  </si>
  <si>
    <t>Offentlig</t>
  </si>
  <si>
    <t>Andel i procent</t>
  </si>
  <si>
    <t>Facklig organisationsgrad och andel arbetare och tjänstemän som omfattas av kollektivavtal i privat sektor 2023</t>
  </si>
  <si>
    <t xml:space="preserve">Diagram 1.1 Andel av de anställda som täcks av kollektivavtal
</t>
  </si>
  <si>
    <t>Källor: 2005–2021 Anders Kjellberg: Kollektivavtalens täckningsgrad och vita fläckar. Arena idé (2023).</t>
  </si>
  <si>
    <t>2022–2023 Medlingsinstitutets lönestatistik</t>
  </si>
  <si>
    <t>Yrkesgrupp</t>
  </si>
  <si>
    <t>Täckningsgrad (%)</t>
  </si>
  <si>
    <t>Diagram 1.2</t>
  </si>
  <si>
    <t>Diagram 1.2 Andel anställda som täcks av kollektivavtal i olika yrkesgrupper i andelsordning</t>
  </si>
  <si>
    <t>Privat sektor 2023.</t>
  </si>
  <si>
    <t>Källa: Medlingsinstitutet</t>
  </si>
  <si>
    <t>För 2005–2021 baseras beräkningarna på åldersgruppen 16–64 år och 2022–2023 på 18–66 år.</t>
  </si>
  <si>
    <t>Nytt insamlings- och beräkningsförfarande fr o m 2022, men justeringar av beräkningsmetoden har även ägt rum</t>
  </si>
  <si>
    <t>2007, 2008, 2017 och 2021.</t>
  </si>
  <si>
    <t>Utbildningslängd</t>
  </si>
  <si>
    <t>Andel anställda som täcks av kollektivavtalfördelat på företagsstorlek samt arbetare och tjänstemän</t>
  </si>
  <si>
    <t>*Det finns cirka 900 arbetare i den största storleksklassen som saknar kollektivavtal. Avrundat till närmaste hela procenttal blir det dock 100%.</t>
  </si>
  <si>
    <t>Åldersgrupp</t>
  </si>
  <si>
    <t>Diagram 1.3 Andel anställda som täcks av kollektivavtal fördelat på utbildningsnivå</t>
  </si>
  <si>
    <t>Diagram 1.4 Andel anställda som täcks av kollektivavtal fördelat på företagsstorlek</t>
  </si>
  <si>
    <t>TABELL 1.1 Andel anställda som täcks av kollektivavtalfördelat på företagsstorlek samt arbetare och tjänstemän</t>
  </si>
  <si>
    <t>TABELL 2.1 Facklig organisationsgrad i 36 länder 2000-2023</t>
  </si>
  <si>
    <t>Källa: Kjellberg (2024) Den svenska partsmodellen ur ett nordiskt perspektiv: facklig anslutning och lönebildning, Arena Idé</t>
  </si>
  <si>
    <t>Uppgifterna avser i regel per 31/12 men för Sverige redovisas årsmedeltal.</t>
  </si>
  <si>
    <t xml:space="preserve">Danmark:1 är exklusive s.k. alternativa (”gula”) fackföreningar (tecknar i allmänhet inte kollektivavtal). Både Danmark:1 och Danmark:2 inkluderar arbetslösa. </t>
  </si>
  <si>
    <t xml:space="preserve">Norge har en ny beräkningsmetod jämfört med 2000 som innebär att endast fullt betalande medlemmar inkluderas (tidigare ingick även yrkesaktiva som av olika orsaker betalar reducerad fackavgift). </t>
  </si>
  <si>
    <t>Förändringen medför att nedgången sannolikt överskattas något</t>
  </si>
  <si>
    <t>Diagram 2.1 Organisationsgrad 2006-2023 efter socioekonomisk indelning</t>
  </si>
  <si>
    <t>Anställda totalt (%)</t>
  </si>
  <si>
    <t>TABELL 2.2 Organisationsgrad 2023 efter typ av anställning, privat och offentlig sektor. Procent</t>
  </si>
  <si>
    <t>Källa: Arbetskraftsundersökningarna (AKU), SCB</t>
  </si>
  <si>
    <t>TABELL 2.3 Organisationsgrad 2023 efter typ av anställning, kvinnor och män. Procent</t>
  </si>
  <si>
    <t>TABELL 2.4 Organisationsgrad 2023 efter typ av anställning, arbetare och tjänstemän. Procent</t>
  </si>
  <si>
    <t>TABELL 2.5 Organisationsgrad 2023 efter typ av anställning, ålder. Procent</t>
  </si>
  <si>
    <t>Arbetare i statlig sektor redovisas inte på grund av alltför litet underlag.</t>
  </si>
  <si>
    <t>TABELL 2.6 Organisationsgrad 2023 efter typ av anställning, sektor och socioekonomisk indelning. Procent</t>
  </si>
  <si>
    <t>TABELL 2.7 Organisationsgrad 2023 efter typ av anställning, och socioekonomisk indelning, inrikes och utrikes födda. Procent</t>
  </si>
  <si>
    <t>TABELL 3.1 Svenskt Näringslivs medlemmar vid årsskiftet 2023/24</t>
  </si>
  <si>
    <t>* Gruppen företag utan anställda består bland annat av egenföretagare, men det kan också vara nya medlemsföretag som ännu inte hunnit rapportera in antalet anställda.</t>
  </si>
  <si>
    <t>Källa: Svenskt Näringsliv</t>
  </si>
  <si>
    <t>TABELL 3.2 Medlemsorganisationer i Svenskt Näringsliv 31/12 2023</t>
  </si>
  <si>
    <t>Arbetsgivarorganisationer markerade med fet stil</t>
  </si>
  <si>
    <t>Mer information om Svenskt Näringslivs medlemsorganisationer finns på: https://www.svensktnaringsliv.se/medlemsorganisationer</t>
  </si>
  <si>
    <t>* Antal anställda omräknat till heltidsanställda.</t>
  </si>
  <si>
    <t>** Många frisörer är enmansföretag. Av de 3 236 företagen är 1 030 arbetsgivarföretag med 3 872 anställda.</t>
  </si>
  <si>
    <t>*** Fr o m 1 januari 2023 tog Svensk Scenkonst över rollen som arbetsgivarorganisation för Teatercentrum och Danscentrum, som därefter enbart är branschorganisationer.</t>
  </si>
  <si>
    <t>TABELL 3.3 Arbetsgivarorganisationer utanför Svenskt Näringsliv vid årsskiftet 2023/24</t>
  </si>
  <si>
    <t>TABELL 3.4 LO-förbundens yrkesaktiva medlemmar 31 december 2023</t>
  </si>
  <si>
    <t>Källa: LO</t>
  </si>
  <si>
    <t>Fr o m 21 maj 2024 ingår Svenska Målareförbundet i Svenska Byggnadsarbetareförbundet</t>
  </si>
  <si>
    <t>TABELL 3.5 TCO-förbundens yrkesaktiva medlemmar 31 december 2023</t>
  </si>
  <si>
    <t>Fr o m 1 januari 2024 ingår även Forena i PTK.</t>
  </si>
  <si>
    <t>Källa: TCO</t>
  </si>
  <si>
    <t>TABELL 3.6 Sacoförbundens yrkesaktiva medlemmar 31 december 2023</t>
  </si>
  <si>
    <t>Källa: Saco</t>
  </si>
  <si>
    <t>*Sveriges Lärare och Sveriges Skolledare bildades 1 januari 2023 genom sammanslagningar av Lärarförbundet, Lärarnas Riksförbund och Sveriges Skolledarförbund.</t>
  </si>
  <si>
    <t xml:space="preserve"> I beräkningen av förändringen gentemot 2022 ingår att knappt 7 000 av Lärarförbundets medlemmar gick över till Sveriges Skolledare i samband med den nya organiseringen bland lärare och skolledare.</t>
  </si>
  <si>
    <t>Källa: Fora</t>
  </si>
  <si>
    <t>TABELL 3.7 Nytecknade hängavtal fördelat på fackliga organisationer 2023</t>
  </si>
  <si>
    <t>TABELL 3.8 Arbetsgivare som inträtt i arbetsgivarorganisation under 2023</t>
  </si>
  <si>
    <t>TABELL 4.1 Förlorade arbetsdagar i Sverige på grund av strejker (inklusive olovliga strejker) och lockouter 2000-2023</t>
  </si>
  <si>
    <t>Diagram 4.1 Förlorade arbetsdagar i de nordiska länderna.</t>
  </si>
  <si>
    <t>Årsmedelal för perioden 2014 - 2023</t>
  </si>
  <si>
    <t>Källor: Medlingsinstitutet, Danmarks Statistik, Statistisk Sentralbyrå (Norge) och Statistikcentralen (Finland)</t>
  </si>
  <si>
    <t>TABELL A1 Facklig organisationsgrad för manliga och kvinnliga arbetare och tjänstemän 16-64 år, 1990-2023. Procent</t>
  </si>
  <si>
    <t>TABELL A2 Facklig organisationsgrad för arbetare och tjänstemän per sektor, 2006-2023. Procent</t>
  </si>
  <si>
    <t>TABELL A3 Antal och andel tillsvidareanställda inklusive och exklusive heltidsstuderande 2023, 1000-tal och procent</t>
  </si>
  <si>
    <t>TABELL A4 Antal och andel tidsbegränsat anställda inklusive och exklusive heltidsstuderande 2023, 1000-tal och procent</t>
  </si>
  <si>
    <t>Innehållsförteckning</t>
  </si>
  <si>
    <t>Beskrivning</t>
  </si>
  <si>
    <t>Tabell 1.1</t>
  </si>
  <si>
    <t>Diagram 1.1</t>
  </si>
  <si>
    <t>Diagram 1.3</t>
  </si>
  <si>
    <t>Diagram 1.4</t>
  </si>
  <si>
    <t>Diagram 1.5</t>
  </si>
  <si>
    <t>Tabell Sammanfattning</t>
  </si>
  <si>
    <t>Tabell 2.1</t>
  </si>
  <si>
    <t>Facklig organisationsgrad i 36 länder 2000-2023</t>
  </si>
  <si>
    <t>Tabell 2.2</t>
  </si>
  <si>
    <t>Organisationsgrad 2023 efter typ av anställning, privat och offentlig sektor. Procent</t>
  </si>
  <si>
    <t>Tabell 2.3</t>
  </si>
  <si>
    <t>Organisationsgrad 2023 efter typ av anställning, kvinnor och män. Procent</t>
  </si>
  <si>
    <t>Tabell 2.4</t>
  </si>
  <si>
    <t>Organisationsgrad 2023 efter typ av anställning, arbetare och tjänstemän. Procent</t>
  </si>
  <si>
    <t>Tabell 2.5</t>
  </si>
  <si>
    <t>Organisationsgrad 2023 efter typ av anställning, ålder. Procent</t>
  </si>
  <si>
    <t>Tabell 2.6</t>
  </si>
  <si>
    <t>Organisationsgrad 2023 efter typ av anställning, sektor och socioekonomisk indelning. Procent</t>
  </si>
  <si>
    <t>Tabell 2.7</t>
  </si>
  <si>
    <t>Organisationsgrad 2023 efter typ av anställning, och socioekonomisk indelning, inrikes och utrikes födda. Procent</t>
  </si>
  <si>
    <t>Tabell 3.1</t>
  </si>
  <si>
    <t>Svenskt Näringslivs medlemmar vid årsskiftet 2023/24</t>
  </si>
  <si>
    <t>Tabell 3.2</t>
  </si>
  <si>
    <t>Medlemsorganisationer i Svenskt Näringsliv 31/12 2023</t>
  </si>
  <si>
    <t>Tabell 3.3</t>
  </si>
  <si>
    <t>Arbetsgivarorganisationer utanför Svenskt Näringsliv vid årsskiftet 2023/24</t>
  </si>
  <si>
    <t>Tabell 3.4</t>
  </si>
  <si>
    <t>LO-förbundens yrkesaktiva medlemmar 31 december 2023</t>
  </si>
  <si>
    <t>Tabell 3.5</t>
  </si>
  <si>
    <t>TCO-förbundens yrkesaktiva medlemmar 31 december 2023</t>
  </si>
  <si>
    <t>Tabell 3.6</t>
  </si>
  <si>
    <t>Sacoförbundens yrkesaktiva medlemmar 31 december 2023</t>
  </si>
  <si>
    <t>Tabell 3.7</t>
  </si>
  <si>
    <t>Nytecknade hängavtal fördelat på fackliga organisationer 2023</t>
  </si>
  <si>
    <t>Tabell 3.8</t>
  </si>
  <si>
    <t>Arbetsgivare som inträtt i arbetsgivarorganisation under 2023</t>
  </si>
  <si>
    <t>Tabell 4.1</t>
  </si>
  <si>
    <t>Förlorade arbetsdagar i Sverige på grund av strejker (inklusive olovliga strejker) och lockouter 2000-2023</t>
  </si>
  <si>
    <t>Bilaga Tabell A1</t>
  </si>
  <si>
    <t>Facklig organisationsgrad för manliga och kvinnliga arbetare och tjänstemän 16-64 år, 1990-2023. Procent</t>
  </si>
  <si>
    <t>Bilaga Tabell A2</t>
  </si>
  <si>
    <t>Facklig organisationsgrad för arbetare och tjänstemän per sektor, 2006-2023. Procent</t>
  </si>
  <si>
    <t>Bilaga Tabell A3</t>
  </si>
  <si>
    <t>Antal och andel tillsvidareanställda inklusive och exklusive heltidsstuderande 2023, 1000-tal och procent</t>
  </si>
  <si>
    <t>Bilaga Tabell A4</t>
  </si>
  <si>
    <t>Antal och andel tidsbegränsat anställda inklusive och exklusive heltidsstuderande 2023, 1000-tal och procent</t>
  </si>
  <si>
    <t>Andel av de anställda som täcks av kollektivavtal</t>
  </si>
  <si>
    <t>Andel anställda som täcks av kollektivavtal i olika yrkesgrupper i andelsordning</t>
  </si>
  <si>
    <t>Andel anställda som täcks av kollektivavtal fördelat på utbildningsnivå</t>
  </si>
  <si>
    <t>Andel anställda som täcks av kollektivavtal fördelat på företagsstorlek</t>
  </si>
  <si>
    <t>Diagram 1.5 Andel anställda som täcks av kollektivavtal fördelat på åldersgrupper</t>
  </si>
  <si>
    <t>Andel anställda som täcks av kollektivavtal fördelat på åldersgrupper</t>
  </si>
  <si>
    <t>Diagram 2.1</t>
  </si>
  <si>
    <t>Organisationsgrad 2006-2023 efter socioekonomisk indelning</t>
  </si>
  <si>
    <t>Diagram 4.1</t>
  </si>
  <si>
    <t>Förlorade arbetsdagar i de nordiska länderna.</t>
  </si>
  <si>
    <t>Tillbaka till innehållsförteckning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</si>
</sst>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########0"/>
    <numFmt numFmtId="166" formatCode="0.0"/>
  </numFmts>
  <fonts count="28" x14ac:knownFonts="1">
    <font>
      <sz val="11"/>
      <color theme="1"/>
      <name val="Lato"/>
      <family val="2"/>
      <scheme val="minor"/>
    </font>
    <font>
      <sz val="11"/>
      <color theme="1"/>
      <name val="Lato"/>
      <family val="2"/>
      <scheme val="minor"/>
    </font>
    <font>
      <b/>
      <sz val="11"/>
      <color theme="1"/>
      <name val="Lato"/>
      <family val="2"/>
      <scheme val="minor"/>
    </font>
    <font>
      <b/>
      <sz val="9"/>
      <color rgb="FFFFFFFF"/>
      <name val="Lato"/>
      <family val="2"/>
    </font>
    <font>
      <b/>
      <sz val="8"/>
      <color rgb="FF000000"/>
      <name val="Lato"/>
      <family val="2"/>
    </font>
    <font>
      <sz val="8"/>
      <color rgb="FF000000"/>
      <name val="Lato"/>
      <family val="2"/>
    </font>
    <font>
      <b/>
      <sz val="16"/>
      <color theme="1"/>
      <name val="Lato"/>
      <family val="2"/>
      <scheme val="minor"/>
    </font>
    <font>
      <sz val="9.5"/>
      <color rgb="FF000000"/>
      <name val="Arial"/>
      <family val="2"/>
    </font>
    <font>
      <b/>
      <sz val="9"/>
      <color theme="0"/>
      <name val="Lato"/>
      <family val="2"/>
    </font>
    <font>
      <sz val="8"/>
      <color theme="1"/>
      <name val="Lato"/>
      <family val="2"/>
    </font>
    <font>
      <b/>
      <sz val="11"/>
      <color rgb="FFFFFFFF"/>
      <name val="Lato"/>
      <family val="2"/>
    </font>
    <font>
      <sz val="8"/>
      <color theme="1"/>
      <name val="Lato"/>
      <family val="2"/>
      <scheme val="minor"/>
    </font>
    <font>
      <sz val="12"/>
      <color rgb="FF000000"/>
      <name val="Arial"/>
    </font>
    <font>
      <sz val="8"/>
      <name val="Lato"/>
      <family val="2"/>
    </font>
    <font>
      <sz val="9"/>
      <color rgb="FFFFFFFF"/>
      <name val="Lato"/>
      <family val="2"/>
    </font>
    <font>
      <sz val="9"/>
      <color rgb="FF384F5B"/>
      <name val="Lato"/>
      <family val="2"/>
    </font>
    <font>
      <sz val="10"/>
      <color theme="1"/>
      <name val="Lato"/>
      <family val="2"/>
      <scheme val="minor"/>
    </font>
    <font>
      <sz val="9"/>
      <color theme="0"/>
      <name val="Lato"/>
      <family val="2"/>
    </font>
    <font>
      <sz val="10"/>
      <color rgb="FF000000"/>
      <name val="Lato"/>
      <family val="2"/>
    </font>
    <font>
      <b/>
      <sz val="11"/>
      <color rgb="FF000000"/>
      <name val="Lato"/>
      <family val="2"/>
    </font>
    <font>
      <sz val="9"/>
      <color theme="1"/>
      <name val="Lato"/>
      <family val="2"/>
      <scheme val="minor"/>
    </font>
    <font>
      <sz val="10"/>
      <color rgb="FF000000"/>
      <name val="Lato"/>
      <family val="2"/>
      <scheme val="major"/>
    </font>
    <font>
      <sz val="10"/>
      <color rgb="FF000000"/>
      <name val="Lato"/>
      <family val="2"/>
      <scheme val="minor"/>
    </font>
    <font>
      <u/>
      <sz val="11"/>
      <color theme="10"/>
      <name val="Lato"/>
      <family val="2"/>
      <scheme val="minor"/>
    </font>
    <font>
      <b/>
      <sz val="14"/>
      <color rgb="FF000000"/>
      <name val="Lato"/>
      <family val="2"/>
    </font>
    <font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rgb="FF384F5B"/>
        <bgColor indexed="64"/>
      </patternFill>
    </fill>
    <fill>
      <patternFill patternType="solid">
        <fgColor rgb="FFE8EB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AFBFE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84F5B"/>
      </left>
      <right style="thin">
        <color rgb="FF384F5B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4F5B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384F5B"/>
      </right>
      <top style="thin">
        <color indexed="64"/>
      </top>
      <bottom/>
      <diagonal/>
    </border>
    <border>
      <left/>
      <right/>
      <top/>
      <bottom style="thin">
        <color theme="3"/>
      </bottom>
      <diagonal/>
    </border>
    <border>
      <left/>
      <right/>
      <top style="medium">
        <color indexed="64"/>
      </top>
      <bottom style="medium">
        <color theme="3"/>
      </bottom>
      <diagonal/>
    </border>
    <border>
      <left/>
      <right/>
      <top style="medium">
        <color indexed="64"/>
      </top>
      <bottom/>
      <diagonal/>
    </border>
    <border>
      <left style="thin">
        <color rgb="FF384F5B"/>
      </left>
      <right style="thin">
        <color rgb="FF384F5B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indexed="64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384F5B"/>
      </left>
      <right style="thin">
        <color rgb="FF384F5B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3"/>
      </top>
      <bottom style="thin">
        <color theme="1"/>
      </bottom>
      <diagonal/>
    </border>
    <border>
      <left/>
      <right/>
      <top style="thin">
        <color theme="3"/>
      </top>
      <bottom style="medium">
        <color theme="1"/>
      </bottom>
      <diagonal/>
    </border>
    <border>
      <left/>
      <right style="thin">
        <color rgb="FF384F5B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/>
      <top style="medium">
        <color rgb="FF384F5B"/>
      </top>
      <bottom style="medium">
        <color rgb="FF384F5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thin">
        <color theme="3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2" fillId="0" borderId="0"/>
    <xf numFmtId="0" fontId="1" fillId="0" borderId="0"/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74">
    <xf numFmtId="0" fontId="0" fillId="0" borderId="0" xfId="0"/>
    <xf numFmtId="0" fontId="4" fillId="3" borderId="0" xfId="0" applyFont="1" applyFill="1" applyAlignment="1">
      <alignment horizontal="left" vertical="center"/>
    </xf>
    <xf numFmtId="3" fontId="5" fillId="4" borderId="0" xfId="0" applyNumberFormat="1" applyFont="1" applyFill="1" applyAlignment="1">
      <alignment horizontal="right" vertical="center" indent="3"/>
    </xf>
    <xf numFmtId="0" fontId="4" fillId="3" borderId="0" xfId="0" applyFont="1" applyFill="1" applyAlignment="1">
      <alignment horizontal="right" vertical="center" indent="2"/>
    </xf>
    <xf numFmtId="0" fontId="4" fillId="3" borderId="0" xfId="0" applyFont="1" applyFill="1" applyAlignment="1">
      <alignment horizontal="right" vertical="center" indent="4"/>
    </xf>
    <xf numFmtId="0" fontId="4" fillId="3" borderId="0" xfId="0" applyFont="1" applyFill="1" applyAlignment="1">
      <alignment horizontal="right" vertical="center" indent="3"/>
    </xf>
    <xf numFmtId="0" fontId="6" fillId="0" borderId="0" xfId="0" applyFont="1"/>
    <xf numFmtId="0" fontId="2" fillId="0" borderId="0" xfId="0" applyFont="1"/>
    <xf numFmtId="164" fontId="0" fillId="0" borderId="0" xfId="1" applyNumberFormat="1" applyFont="1"/>
    <xf numFmtId="0" fontId="0" fillId="0" borderId="0" xfId="0" quotePrefix="1"/>
    <xf numFmtId="0" fontId="5" fillId="4" borderId="0" xfId="0" applyFont="1" applyFill="1" applyAlignment="1">
      <alignment horizontal="left"/>
    </xf>
    <xf numFmtId="0" fontId="8" fillId="2" borderId="3" xfId="2" applyFont="1" applyFill="1" applyBorder="1" applyAlignment="1">
      <alignment horizontal="center" vertical="center" wrapText="1"/>
    </xf>
    <xf numFmtId="0" fontId="9" fillId="5" borderId="4" xfId="2" applyFont="1" applyFill="1" applyBorder="1" applyAlignment="1">
      <alignment horizontal="left" wrapText="1" indent="1"/>
    </xf>
    <xf numFmtId="3" fontId="9" fillId="5" borderId="4" xfId="2" applyNumberFormat="1" applyFont="1" applyFill="1" applyBorder="1" applyAlignment="1">
      <alignment horizontal="right" wrapText="1" indent="3"/>
    </xf>
    <xf numFmtId="0" fontId="9" fillId="5" borderId="5" xfId="2" applyFont="1" applyFill="1" applyBorder="1" applyAlignment="1">
      <alignment horizontal="left" wrapText="1" indent="1"/>
    </xf>
    <xf numFmtId="3" fontId="9" fillId="5" borderId="5" xfId="2" applyNumberFormat="1" applyFont="1" applyFill="1" applyBorder="1" applyAlignment="1">
      <alignment horizontal="right" wrapText="1" indent="3"/>
    </xf>
    <xf numFmtId="0" fontId="9" fillId="5" borderId="6" xfId="2" applyFont="1" applyFill="1" applyBorder="1" applyAlignment="1">
      <alignment horizontal="left" wrapText="1" indent="1"/>
    </xf>
    <xf numFmtId="3" fontId="9" fillId="5" borderId="6" xfId="2" applyNumberFormat="1" applyFont="1" applyFill="1" applyBorder="1" applyAlignment="1">
      <alignment horizontal="right" wrapText="1" indent="3"/>
    </xf>
    <xf numFmtId="0" fontId="9" fillId="5" borderId="0" xfId="2" applyFont="1" applyFill="1" applyAlignment="1">
      <alignment horizontal="left" wrapText="1" indent="1"/>
    </xf>
    <xf numFmtId="3" fontId="9" fillId="5" borderId="0" xfId="2" applyNumberFormat="1" applyFont="1" applyFill="1" applyAlignment="1">
      <alignment horizontal="right" wrapText="1" indent="3"/>
    </xf>
    <xf numFmtId="0" fontId="5" fillId="3" borderId="0" xfId="0" applyFont="1" applyFill="1" applyAlignment="1">
      <alignment horizontal="left"/>
    </xf>
    <xf numFmtId="0" fontId="5" fillId="4" borderId="0" xfId="0" applyFont="1" applyFill="1" applyAlignment="1">
      <alignment horizontal="left" indent="1"/>
    </xf>
    <xf numFmtId="0" fontId="5" fillId="6" borderId="0" xfId="0" applyFont="1" applyFill="1" applyAlignment="1">
      <alignment horizontal="left"/>
    </xf>
    <xf numFmtId="3" fontId="5" fillId="4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4" fillId="3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 wrapText="1"/>
    </xf>
    <xf numFmtId="3" fontId="11" fillId="6" borderId="0" xfId="0" applyNumberFormat="1" applyFont="1" applyFill="1" applyAlignment="1">
      <alignment horizontal="right" indent="3"/>
    </xf>
    <xf numFmtId="3" fontId="5" fillId="4" borderId="0" xfId="0" applyNumberFormat="1" applyFont="1" applyFill="1" applyAlignment="1">
      <alignment horizontal="right" indent="3"/>
    </xf>
    <xf numFmtId="0" fontId="4" fillId="3" borderId="9" xfId="0" applyFont="1" applyFill="1" applyBorder="1" applyAlignment="1">
      <alignment horizontal="left"/>
    </xf>
    <xf numFmtId="3" fontId="11" fillId="6" borderId="9" xfId="0" applyNumberFormat="1" applyFont="1" applyFill="1" applyBorder="1" applyAlignment="1">
      <alignment horizontal="right" indent="3"/>
    </xf>
    <xf numFmtId="0" fontId="4" fillId="3" borderId="10" xfId="0" applyFont="1" applyFill="1" applyBorder="1" applyAlignment="1">
      <alignment horizontal="left"/>
    </xf>
    <xf numFmtId="3" fontId="11" fillId="6" borderId="7" xfId="0" applyNumberFormat="1" applyFont="1" applyFill="1" applyBorder="1" applyAlignment="1">
      <alignment horizontal="right" indent="3"/>
    </xf>
    <xf numFmtId="3" fontId="11" fillId="6" borderId="10" xfId="0" applyNumberFormat="1" applyFont="1" applyFill="1" applyBorder="1" applyAlignment="1">
      <alignment horizontal="right" indent="3"/>
    </xf>
    <xf numFmtId="0" fontId="3" fillId="2" borderId="11" xfId="3" applyFont="1" applyFill="1" applyBorder="1" applyAlignment="1">
      <alignment horizontal="center" wrapText="1"/>
    </xf>
    <xf numFmtId="0" fontId="12" fillId="0" borderId="0" xfId="3" applyAlignment="1">
      <alignment horizontal="left"/>
    </xf>
    <xf numFmtId="0" fontId="5" fillId="4" borderId="1" xfId="3" applyFont="1" applyFill="1" applyBorder="1" applyAlignment="1">
      <alignment horizontal="left"/>
    </xf>
    <xf numFmtId="0" fontId="5" fillId="4" borderId="0" xfId="3" applyFont="1" applyFill="1" applyAlignment="1">
      <alignment horizontal="left"/>
    </xf>
    <xf numFmtId="3" fontId="5" fillId="4" borderId="0" xfId="3" applyNumberFormat="1" applyFont="1" applyFill="1" applyAlignment="1">
      <alignment horizontal="right" indent="1"/>
    </xf>
    <xf numFmtId="0" fontId="3" fillId="2" borderId="13" xfId="4" applyFont="1" applyFill="1" applyBorder="1" applyAlignment="1">
      <alignment horizontal="right" wrapText="1"/>
    </xf>
    <xf numFmtId="0" fontId="1" fillId="0" borderId="0" xfId="4"/>
    <xf numFmtId="0" fontId="5" fillId="3" borderId="0" xfId="4" applyFont="1" applyFill="1" applyAlignment="1">
      <alignment horizontal="left"/>
    </xf>
    <xf numFmtId="0" fontId="5" fillId="3" borderId="0" xfId="4" applyFont="1" applyFill="1" applyAlignment="1">
      <alignment horizontal="right"/>
    </xf>
    <xf numFmtId="0" fontId="4" fillId="3" borderId="0" xfId="4" applyFont="1" applyFill="1" applyAlignment="1">
      <alignment horizontal="left"/>
    </xf>
    <xf numFmtId="0" fontId="4" fillId="5" borderId="0" xfId="4" applyFont="1" applyFill="1" applyAlignment="1">
      <alignment horizontal="left"/>
    </xf>
    <xf numFmtId="0" fontId="9" fillId="0" borderId="0" xfId="4" applyFont="1" applyAlignment="1">
      <alignment horizontal="right"/>
    </xf>
    <xf numFmtId="0" fontId="5" fillId="5" borderId="0" xfId="4" applyFont="1" applyFill="1" applyAlignment="1">
      <alignment horizontal="right"/>
    </xf>
    <xf numFmtId="0" fontId="5" fillId="5" borderId="0" xfId="4" applyFont="1" applyFill="1" applyAlignment="1">
      <alignment horizontal="left"/>
    </xf>
    <xf numFmtId="0" fontId="4" fillId="3" borderId="2" xfId="4" applyFont="1" applyFill="1" applyBorder="1" applyAlignment="1">
      <alignment horizontal="left"/>
    </xf>
    <xf numFmtId="0" fontId="5" fillId="3" borderId="2" xfId="4" applyFont="1" applyFill="1" applyBorder="1" applyAlignment="1">
      <alignment horizontal="left"/>
    </xf>
    <xf numFmtId="0" fontId="3" fillId="2" borderId="11" xfId="3" applyFont="1" applyFill="1" applyBorder="1" applyAlignment="1">
      <alignment horizontal="left"/>
    </xf>
    <xf numFmtId="0" fontId="5" fillId="3" borderId="1" xfId="3" applyFont="1" applyFill="1" applyBorder="1" applyAlignment="1">
      <alignment horizontal="left" wrapText="1"/>
    </xf>
    <xf numFmtId="3" fontId="5" fillId="3" borderId="1" xfId="3" applyNumberFormat="1" applyFont="1" applyFill="1" applyBorder="1" applyAlignment="1">
      <alignment horizontal="right" indent="1"/>
    </xf>
    <xf numFmtId="0" fontId="5" fillId="4" borderId="0" xfId="3" applyFont="1" applyFill="1" applyAlignment="1">
      <alignment horizontal="left" wrapText="1"/>
    </xf>
    <xf numFmtId="3" fontId="13" fillId="0" borderId="0" xfId="3" applyNumberFormat="1" applyFont="1" applyAlignment="1">
      <alignment horizontal="right" indent="1"/>
    </xf>
    <xf numFmtId="0" fontId="5" fillId="3" borderId="0" xfId="3" applyFont="1" applyFill="1" applyAlignment="1">
      <alignment horizontal="left" wrapText="1"/>
    </xf>
    <xf numFmtId="3" fontId="5" fillId="3" borderId="0" xfId="3" applyNumberFormat="1" applyFont="1" applyFill="1" applyAlignment="1">
      <alignment horizontal="right" indent="1"/>
    </xf>
    <xf numFmtId="0" fontId="5" fillId="3" borderId="2" xfId="3" applyFont="1" applyFill="1" applyBorder="1" applyAlignment="1">
      <alignment horizontal="left" wrapText="1"/>
    </xf>
    <xf numFmtId="3" fontId="5" fillId="3" borderId="2" xfId="3" applyNumberFormat="1" applyFont="1" applyFill="1" applyBorder="1" applyAlignment="1">
      <alignment horizontal="right" indent="1"/>
    </xf>
    <xf numFmtId="3" fontId="5" fillId="3" borderId="1" xfId="3" applyNumberFormat="1" applyFont="1" applyFill="1" applyBorder="1" applyAlignment="1">
      <alignment horizontal="right" indent="2"/>
    </xf>
    <xf numFmtId="3" fontId="13" fillId="5" borderId="0" xfId="3" applyNumberFormat="1" applyFont="1" applyFill="1" applyAlignment="1">
      <alignment horizontal="right" indent="2"/>
    </xf>
    <xf numFmtId="3" fontId="13" fillId="5" borderId="0" xfId="3" applyNumberFormat="1" applyFont="1" applyFill="1" applyAlignment="1">
      <alignment horizontal="right" indent="1"/>
    </xf>
    <xf numFmtId="3" fontId="5" fillId="3" borderId="0" xfId="3" applyNumberFormat="1" applyFont="1" applyFill="1" applyAlignment="1">
      <alignment horizontal="right" indent="2"/>
    </xf>
    <xf numFmtId="3" fontId="5" fillId="3" borderId="2" xfId="3" applyNumberFormat="1" applyFont="1" applyFill="1" applyBorder="1" applyAlignment="1">
      <alignment horizontal="right" indent="2"/>
    </xf>
    <xf numFmtId="0" fontId="5" fillId="3" borderId="1" xfId="3" applyFont="1" applyFill="1" applyBorder="1" applyAlignment="1">
      <alignment horizontal="left"/>
    </xf>
    <xf numFmtId="165" fontId="5" fillId="3" borderId="1" xfId="3" applyNumberFormat="1" applyFont="1" applyFill="1" applyBorder="1" applyAlignment="1">
      <alignment horizontal="right" indent="1"/>
    </xf>
    <xf numFmtId="165" fontId="5" fillId="4" borderId="0" xfId="3" applyNumberFormat="1" applyFont="1" applyFill="1" applyAlignment="1">
      <alignment horizontal="right" indent="1"/>
    </xf>
    <xf numFmtId="0" fontId="5" fillId="3" borderId="0" xfId="3" applyFont="1" applyFill="1" applyAlignment="1">
      <alignment horizontal="left"/>
    </xf>
    <xf numFmtId="165" fontId="5" fillId="3" borderId="0" xfId="3" applyNumberFormat="1" applyFont="1" applyFill="1" applyAlignment="1">
      <alignment horizontal="right" indent="1"/>
    </xf>
    <xf numFmtId="0" fontId="5" fillId="3" borderId="0" xfId="3" applyFont="1" applyFill="1" applyAlignment="1">
      <alignment horizontal="center"/>
    </xf>
    <xf numFmtId="0" fontId="5" fillId="4" borderId="0" xfId="3" applyFont="1" applyFill="1" applyAlignment="1">
      <alignment horizontal="center"/>
    </xf>
    <xf numFmtId="165" fontId="5" fillId="4" borderId="1" xfId="3" applyNumberFormat="1" applyFont="1" applyFill="1" applyBorder="1" applyAlignment="1">
      <alignment horizontal="right" indent="1"/>
    </xf>
    <xf numFmtId="0" fontId="12" fillId="0" borderId="0" xfId="3"/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 indent="1"/>
    </xf>
    <xf numFmtId="0" fontId="5" fillId="4" borderId="0" xfId="0" applyFont="1" applyFill="1" applyAlignment="1">
      <alignment horizontal="left" vertical="center" indent="1"/>
    </xf>
    <xf numFmtId="0" fontId="4" fillId="3" borderId="12" xfId="3" applyFont="1" applyFill="1" applyBorder="1" applyAlignment="1">
      <alignment horizontal="left"/>
    </xf>
    <xf numFmtId="3" fontId="4" fillId="3" borderId="12" xfId="3" applyNumberFormat="1" applyFont="1" applyFill="1" applyBorder="1" applyAlignment="1">
      <alignment horizontal="right" indent="4"/>
    </xf>
    <xf numFmtId="0" fontId="3" fillId="2" borderId="14" xfId="4" applyFont="1" applyFill="1" applyBorder="1" applyAlignment="1">
      <alignment horizontal="left"/>
    </xf>
    <xf numFmtId="0" fontId="3" fillId="2" borderId="1" xfId="4" applyFont="1" applyFill="1" applyBorder="1" applyAlignment="1">
      <alignment horizontal="left"/>
    </xf>
    <xf numFmtId="1" fontId="5" fillId="3" borderId="0" xfId="1" applyNumberFormat="1" applyFont="1" applyFill="1" applyAlignment="1">
      <alignment horizontal="center"/>
    </xf>
    <xf numFmtId="1" fontId="5" fillId="4" borderId="0" xfId="1" applyNumberFormat="1" applyFont="1" applyFill="1" applyAlignment="1">
      <alignment horizontal="center"/>
    </xf>
    <xf numFmtId="0" fontId="3" fillId="2" borderId="8" xfId="0" applyFont="1" applyFill="1" applyBorder="1" applyAlignment="1">
      <alignment horizontal="left" wrapText="1"/>
    </xf>
    <xf numFmtId="0" fontId="5" fillId="4" borderId="3" xfId="0" applyFont="1" applyFill="1" applyBorder="1" applyAlignment="1">
      <alignment horizontal="left" indent="1"/>
    </xf>
    <xf numFmtId="1" fontId="4" fillId="4" borderId="3" xfId="1" applyNumberFormat="1" applyFont="1" applyFill="1" applyBorder="1" applyAlignment="1">
      <alignment horizontal="center"/>
    </xf>
    <xf numFmtId="0" fontId="0" fillId="0" borderId="15" xfId="0" applyBorder="1"/>
    <xf numFmtId="0" fontId="5" fillId="4" borderId="15" xfId="0" applyFont="1" applyFill="1" applyBorder="1" applyAlignment="1">
      <alignment horizontal="left" indent="1"/>
    </xf>
    <xf numFmtId="1" fontId="5" fillId="4" borderId="15" xfId="1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1" fontId="5" fillId="3" borderId="0" xfId="1" applyNumberFormat="1" applyFont="1" applyFill="1" applyAlignment="1">
      <alignment horizontal="right" indent="6"/>
    </xf>
    <xf numFmtId="1" fontId="4" fillId="4" borderId="15" xfId="1" applyNumberFormat="1" applyFont="1" applyFill="1" applyBorder="1" applyAlignment="1">
      <alignment horizontal="right" indent="6"/>
    </xf>
    <xf numFmtId="1" fontId="5" fillId="4" borderId="3" xfId="1" applyNumberFormat="1" applyFont="1" applyFill="1" applyBorder="1" applyAlignment="1">
      <alignment horizontal="right" indent="6"/>
    </xf>
    <xf numFmtId="0" fontId="14" fillId="2" borderId="18" xfId="0" applyFont="1" applyFill="1" applyBorder="1" applyAlignment="1">
      <alignment horizontal="left" wrapText="1"/>
    </xf>
    <xf numFmtId="0" fontId="14" fillId="2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1" fontId="5" fillId="4" borderId="20" xfId="0" applyNumberFormat="1" applyFont="1" applyFill="1" applyBorder="1" applyAlignment="1">
      <alignment horizontal="right" indent="4"/>
    </xf>
    <xf numFmtId="1" fontId="5" fillId="4" borderId="21" xfId="0" applyNumberFormat="1" applyFont="1" applyFill="1" applyBorder="1" applyAlignment="1">
      <alignment horizontal="right" indent="4"/>
    </xf>
    <xf numFmtId="1" fontId="5" fillId="4" borderId="0" xfId="0" applyNumberFormat="1" applyFont="1" applyFill="1" applyAlignment="1">
      <alignment horizontal="right" indent="4"/>
    </xf>
    <xf numFmtId="1" fontId="4" fillId="3" borderId="19" xfId="0" applyNumberFormat="1" applyFont="1" applyFill="1" applyBorder="1" applyAlignment="1">
      <alignment horizontal="right" indent="4"/>
    </xf>
    <xf numFmtId="3" fontId="5" fillId="4" borderId="0" xfId="0" applyNumberFormat="1" applyFont="1" applyFill="1" applyAlignment="1">
      <alignment horizontal="right" vertical="center" indent="2"/>
    </xf>
    <xf numFmtId="3" fontId="5" fillId="4" borderId="0" xfId="0" applyNumberFormat="1" applyFont="1" applyFill="1" applyAlignment="1">
      <alignment horizontal="right" vertical="center" indent="4"/>
    </xf>
    <xf numFmtId="0" fontId="3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left" vertical="center" indent="1"/>
    </xf>
    <xf numFmtId="3" fontId="5" fillId="4" borderId="15" xfId="0" applyNumberFormat="1" applyFont="1" applyFill="1" applyBorder="1" applyAlignment="1">
      <alignment horizontal="right" vertical="center" indent="2"/>
    </xf>
    <xf numFmtId="3" fontId="5" fillId="4" borderId="15" xfId="0" applyNumberFormat="1" applyFont="1" applyFill="1" applyBorder="1" applyAlignment="1">
      <alignment horizontal="right" vertical="center" indent="4"/>
    </xf>
    <xf numFmtId="3" fontId="5" fillId="4" borderId="15" xfId="0" applyNumberFormat="1" applyFont="1" applyFill="1" applyBorder="1" applyAlignment="1">
      <alignment horizontal="right" vertical="center" indent="3"/>
    </xf>
    <xf numFmtId="0" fontId="5" fillId="4" borderId="21" xfId="0" applyFont="1" applyFill="1" applyBorder="1" applyAlignment="1">
      <alignment horizontal="left" vertical="center" indent="1"/>
    </xf>
    <xf numFmtId="3" fontId="5" fillId="4" borderId="21" xfId="0" applyNumberFormat="1" applyFont="1" applyFill="1" applyBorder="1" applyAlignment="1">
      <alignment horizontal="right" vertical="center" indent="2"/>
    </xf>
    <xf numFmtId="3" fontId="5" fillId="4" borderId="21" xfId="0" applyNumberFormat="1" applyFont="1" applyFill="1" applyBorder="1" applyAlignment="1">
      <alignment horizontal="right" vertical="center" indent="4"/>
    </xf>
    <xf numFmtId="3" fontId="5" fillId="4" borderId="21" xfId="0" applyNumberFormat="1" applyFont="1" applyFill="1" applyBorder="1" applyAlignment="1">
      <alignment horizontal="right" vertical="center" indent="3"/>
    </xf>
    <xf numFmtId="0" fontId="5" fillId="4" borderId="25" xfId="0" applyFont="1" applyFill="1" applyBorder="1" applyAlignment="1">
      <alignment horizontal="left" vertical="center" indent="1"/>
    </xf>
    <xf numFmtId="3" fontId="5" fillId="4" borderId="25" xfId="0" applyNumberFormat="1" applyFont="1" applyFill="1" applyBorder="1" applyAlignment="1">
      <alignment horizontal="right" vertical="center" indent="2"/>
    </xf>
    <xf numFmtId="3" fontId="5" fillId="4" borderId="25" xfId="0" applyNumberFormat="1" applyFont="1" applyFill="1" applyBorder="1" applyAlignment="1">
      <alignment horizontal="right" vertical="center" indent="4"/>
    </xf>
    <xf numFmtId="3" fontId="5" fillId="4" borderId="25" xfId="0" applyNumberFormat="1" applyFont="1" applyFill="1" applyBorder="1" applyAlignment="1">
      <alignment horizontal="right" vertical="center" indent="3"/>
    </xf>
    <xf numFmtId="1" fontId="5" fillId="4" borderId="15" xfId="1" applyNumberFormat="1" applyFont="1" applyFill="1" applyBorder="1" applyAlignment="1">
      <alignment horizontal="right" vertical="center" indent="2"/>
    </xf>
    <xf numFmtId="1" fontId="5" fillId="4" borderId="21" xfId="1" applyNumberFormat="1" applyFont="1" applyFill="1" applyBorder="1" applyAlignment="1">
      <alignment horizontal="right" vertical="center" indent="2"/>
    </xf>
    <xf numFmtId="1" fontId="5" fillId="4" borderId="0" xfId="1" applyNumberFormat="1" applyFont="1" applyFill="1" applyAlignment="1">
      <alignment horizontal="right" vertical="center" indent="2"/>
    </xf>
    <xf numFmtId="1" fontId="4" fillId="3" borderId="0" xfId="0" applyNumberFormat="1" applyFont="1" applyFill="1" applyAlignment="1">
      <alignment horizontal="right" vertical="center" indent="2"/>
    </xf>
    <xf numFmtId="1" fontId="5" fillId="4" borderId="25" xfId="1" applyNumberFormat="1" applyFont="1" applyFill="1" applyBorder="1" applyAlignment="1">
      <alignment horizontal="right" vertical="center" indent="2"/>
    </xf>
    <xf numFmtId="0" fontId="3" fillId="2" borderId="26" xfId="0" applyFont="1" applyFill="1" applyBorder="1" applyAlignment="1">
      <alignment horizontal="left" vertical="center" wrapText="1"/>
    </xf>
    <xf numFmtId="1" fontId="5" fillId="6" borderId="0" xfId="0" applyNumberFormat="1" applyFont="1" applyFill="1" applyAlignment="1">
      <alignment horizontal="center"/>
    </xf>
    <xf numFmtId="0" fontId="3" fillId="2" borderId="17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left" indent="1"/>
    </xf>
    <xf numFmtId="1" fontId="5" fillId="4" borderId="19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1" fontId="5" fillId="4" borderId="0" xfId="0" applyNumberFormat="1" applyFont="1" applyFill="1" applyAlignment="1">
      <alignment horizontal="center"/>
    </xf>
    <xf numFmtId="1" fontId="5" fillId="4" borderId="25" xfId="0" applyNumberFormat="1" applyFont="1" applyFill="1" applyBorder="1" applyAlignment="1">
      <alignment horizontal="center"/>
    </xf>
    <xf numFmtId="1" fontId="5" fillId="4" borderId="24" xfId="1" applyNumberFormat="1" applyFont="1" applyFill="1" applyBorder="1" applyAlignment="1">
      <alignment horizontal="center"/>
    </xf>
    <xf numFmtId="0" fontId="5" fillId="4" borderId="25" xfId="0" applyFont="1" applyFill="1" applyBorder="1" applyAlignment="1">
      <alignment horizontal="left" indent="1"/>
    </xf>
    <xf numFmtId="1" fontId="5" fillId="4" borderId="25" xfId="1" applyNumberFormat="1" applyFont="1" applyFill="1" applyBorder="1" applyAlignment="1">
      <alignment horizontal="center"/>
    </xf>
    <xf numFmtId="0" fontId="5" fillId="4" borderId="21" xfId="0" applyFont="1" applyFill="1" applyBorder="1" applyAlignment="1">
      <alignment horizontal="left" indent="1"/>
    </xf>
    <xf numFmtId="1" fontId="5" fillId="4" borderId="0" xfId="1" applyNumberFormat="1" applyFont="1" applyFill="1" applyBorder="1" applyAlignment="1">
      <alignment horizontal="center"/>
    </xf>
    <xf numFmtId="1" fontId="5" fillId="4" borderId="21" xfId="1" applyNumberFormat="1" applyFont="1" applyFill="1" applyBorder="1" applyAlignment="1">
      <alignment horizontal="center"/>
    </xf>
    <xf numFmtId="1" fontId="4" fillId="6" borderId="0" xfId="1" applyNumberFormat="1" applyFont="1" applyFill="1" applyAlignment="1">
      <alignment horizontal="center"/>
    </xf>
    <xf numFmtId="1" fontId="5" fillId="4" borderId="15" xfId="0" quotePrefix="1" applyNumberFormat="1" applyFont="1" applyFill="1" applyBorder="1" applyAlignment="1">
      <alignment horizontal="center"/>
    </xf>
    <xf numFmtId="3" fontId="5" fillId="4" borderId="23" xfId="0" applyNumberFormat="1" applyFont="1" applyFill="1" applyBorder="1" applyAlignment="1">
      <alignment horizontal="center"/>
    </xf>
    <xf numFmtId="1" fontId="5" fillId="6" borderId="27" xfId="0" applyNumberFormat="1" applyFont="1" applyFill="1" applyBorder="1" applyAlignment="1">
      <alignment horizontal="center"/>
    </xf>
    <xf numFmtId="1" fontId="4" fillId="6" borderId="7" xfId="1" applyNumberFormat="1" applyFont="1" applyFill="1" applyBorder="1" applyAlignment="1">
      <alignment horizontal="center"/>
    </xf>
    <xf numFmtId="1" fontId="5" fillId="4" borderId="0" xfId="1" quotePrefix="1" applyNumberFormat="1" applyFont="1" applyFill="1" applyBorder="1" applyAlignment="1">
      <alignment horizontal="center"/>
    </xf>
    <xf numFmtId="1" fontId="5" fillId="4" borderId="19" xfId="1" applyNumberFormat="1" applyFont="1" applyFill="1" applyBorder="1" applyAlignment="1">
      <alignment horizontal="center"/>
    </xf>
    <xf numFmtId="1" fontId="5" fillId="4" borderId="25" xfId="1" quotePrefix="1" applyNumberFormat="1" applyFont="1" applyFill="1" applyBorder="1" applyAlignment="1">
      <alignment horizontal="center"/>
    </xf>
    <xf numFmtId="1" fontId="5" fillId="4" borderId="28" xfId="1" applyNumberFormat="1" applyFont="1" applyFill="1" applyBorder="1" applyAlignment="1">
      <alignment horizontal="center"/>
    </xf>
    <xf numFmtId="1" fontId="5" fillId="4" borderId="28" xfId="1" quotePrefix="1" applyNumberFormat="1" applyFont="1" applyFill="1" applyBorder="1" applyAlignment="1">
      <alignment horizontal="center"/>
    </xf>
    <xf numFmtId="166" fontId="5" fillId="4" borderId="1" xfId="3" applyNumberFormat="1" applyFont="1" applyFill="1" applyBorder="1" applyAlignment="1">
      <alignment horizontal="right" indent="2"/>
    </xf>
    <xf numFmtId="166" fontId="5" fillId="4" borderId="0" xfId="3" applyNumberFormat="1" applyFont="1" applyFill="1" applyAlignment="1">
      <alignment horizontal="right" indent="2"/>
    </xf>
    <xf numFmtId="0" fontId="5" fillId="4" borderId="15" xfId="3" applyFont="1" applyFill="1" applyBorder="1" applyAlignment="1">
      <alignment horizontal="left"/>
    </xf>
    <xf numFmtId="0" fontId="5" fillId="4" borderId="29" xfId="3" applyFont="1" applyFill="1" applyBorder="1" applyAlignment="1">
      <alignment horizontal="left"/>
    </xf>
    <xf numFmtId="3" fontId="5" fillId="4" borderId="29" xfId="3" applyNumberFormat="1" applyFont="1" applyFill="1" applyBorder="1" applyAlignment="1">
      <alignment horizontal="right" indent="1"/>
    </xf>
    <xf numFmtId="166" fontId="5" fillId="4" borderId="29" xfId="3" applyNumberFormat="1" applyFont="1" applyFill="1" applyBorder="1" applyAlignment="1">
      <alignment horizontal="right" indent="2"/>
    </xf>
    <xf numFmtId="0" fontId="5" fillId="4" borderId="21" xfId="3" applyFont="1" applyFill="1" applyBorder="1" applyAlignment="1">
      <alignment horizontal="left"/>
    </xf>
    <xf numFmtId="3" fontId="5" fillId="4" borderId="21" xfId="3" applyNumberFormat="1" applyFont="1" applyFill="1" applyBorder="1" applyAlignment="1">
      <alignment horizontal="right" indent="1"/>
    </xf>
    <xf numFmtId="166" fontId="5" fillId="4" borderId="21" xfId="3" applyNumberFormat="1" applyFont="1" applyFill="1" applyBorder="1" applyAlignment="1">
      <alignment horizontal="right" indent="2"/>
    </xf>
    <xf numFmtId="0" fontId="3" fillId="2" borderId="8" xfId="3" applyFont="1" applyFill="1" applyBorder="1" applyAlignment="1">
      <alignment horizontal="left" wrapText="1"/>
    </xf>
    <xf numFmtId="0" fontId="3" fillId="2" borderId="8" xfId="3" applyFont="1" applyFill="1" applyBorder="1" applyAlignment="1">
      <alignment horizontal="center" wrapText="1"/>
    </xf>
    <xf numFmtId="0" fontId="4" fillId="3" borderId="19" xfId="3" applyFont="1" applyFill="1" applyBorder="1" applyAlignment="1">
      <alignment horizontal="left"/>
    </xf>
    <xf numFmtId="3" fontId="4" fillId="3" borderId="19" xfId="3" applyNumberFormat="1" applyFont="1" applyFill="1" applyBorder="1" applyAlignment="1">
      <alignment horizontal="right" indent="1"/>
    </xf>
    <xf numFmtId="166" fontId="4" fillId="3" borderId="19" xfId="3" applyNumberFormat="1" applyFont="1" applyFill="1" applyBorder="1" applyAlignment="1">
      <alignment horizontal="right" indent="2"/>
    </xf>
    <xf numFmtId="166" fontId="5" fillId="3" borderId="1" xfId="3" applyNumberFormat="1" applyFont="1" applyFill="1" applyBorder="1" applyAlignment="1">
      <alignment horizontal="right" indent="2"/>
    </xf>
    <xf numFmtId="166" fontId="5" fillId="3" borderId="0" xfId="3" applyNumberFormat="1" applyFont="1" applyFill="1" applyAlignment="1">
      <alignment horizontal="right" indent="2"/>
    </xf>
    <xf numFmtId="165" fontId="4" fillId="3" borderId="19" xfId="3" applyNumberFormat="1" applyFont="1" applyFill="1" applyBorder="1" applyAlignment="1">
      <alignment horizontal="right" indent="1"/>
    </xf>
    <xf numFmtId="0" fontId="4" fillId="3" borderId="19" xfId="3" applyFont="1" applyFill="1" applyBorder="1" applyAlignment="1">
      <alignment horizontal="center"/>
    </xf>
    <xf numFmtId="0" fontId="3" fillId="2" borderId="30" xfId="3" applyFont="1" applyFill="1" applyBorder="1" applyAlignment="1">
      <alignment horizontal="left"/>
    </xf>
    <xf numFmtId="0" fontId="3" fillId="2" borderId="30" xfId="3" applyFont="1" applyFill="1" applyBorder="1" applyAlignment="1">
      <alignment horizontal="center"/>
    </xf>
    <xf numFmtId="0" fontId="3" fillId="2" borderId="30" xfId="3" applyFont="1" applyFill="1" applyBorder="1" applyAlignment="1">
      <alignment horizontal="center" wrapText="1"/>
    </xf>
    <xf numFmtId="0" fontId="5" fillId="4" borderId="4" xfId="3" applyFont="1" applyFill="1" applyBorder="1" applyAlignment="1">
      <alignment horizontal="left"/>
    </xf>
    <xf numFmtId="3" fontId="5" fillId="4" borderId="4" xfId="3" applyNumberFormat="1" applyFont="1" applyFill="1" applyBorder="1" applyAlignment="1">
      <alignment horizontal="right" indent="5"/>
    </xf>
    <xf numFmtId="3" fontId="5" fillId="4" borderId="4" xfId="3" applyNumberFormat="1" applyFont="1" applyFill="1" applyBorder="1" applyAlignment="1">
      <alignment horizontal="left"/>
    </xf>
    <xf numFmtId="3" fontId="5" fillId="4" borderId="21" xfId="3" applyNumberFormat="1" applyFont="1" applyFill="1" applyBorder="1" applyAlignment="1">
      <alignment horizontal="right" indent="5"/>
    </xf>
    <xf numFmtId="3" fontId="4" fillId="3" borderId="19" xfId="3" applyNumberFormat="1" applyFont="1" applyFill="1" applyBorder="1" applyAlignment="1">
      <alignment horizontal="right" indent="5"/>
    </xf>
    <xf numFmtId="3" fontId="5" fillId="4" borderId="15" xfId="3" applyNumberFormat="1" applyFont="1" applyFill="1" applyBorder="1" applyAlignment="1">
      <alignment horizontal="right" indent="5"/>
    </xf>
    <xf numFmtId="0" fontId="3" fillId="2" borderId="30" xfId="3" applyFont="1" applyFill="1" applyBorder="1" applyAlignment="1">
      <alignment horizontal="left" wrapText="1"/>
    </xf>
    <xf numFmtId="3" fontId="5" fillId="4" borderId="21" xfId="3" applyNumberFormat="1" applyFont="1" applyFill="1" applyBorder="1" applyAlignment="1">
      <alignment horizontal="right" indent="4"/>
    </xf>
    <xf numFmtId="3" fontId="5" fillId="4" borderId="21" xfId="3" applyNumberFormat="1" applyFont="1" applyFill="1" applyBorder="1" applyAlignment="1">
      <alignment horizontal="left"/>
    </xf>
    <xf numFmtId="3" fontId="5" fillId="4" borderId="15" xfId="3" applyNumberFormat="1" applyFont="1" applyFill="1" applyBorder="1" applyAlignment="1">
      <alignment horizontal="right" indent="4"/>
    </xf>
    <xf numFmtId="0" fontId="3" fillId="2" borderId="31" xfId="3" applyFont="1" applyFill="1" applyBorder="1" applyAlignment="1">
      <alignment horizontal="left" wrapText="1"/>
    </xf>
    <xf numFmtId="0" fontId="3" fillId="2" borderId="31" xfId="3" applyFont="1" applyFill="1" applyBorder="1" applyAlignment="1">
      <alignment horizontal="center" wrapText="1"/>
    </xf>
    <xf numFmtId="165" fontId="5" fillId="4" borderId="19" xfId="3" applyNumberFormat="1" applyFont="1" applyFill="1" applyBorder="1" applyAlignment="1">
      <alignment horizontal="right" indent="1"/>
    </xf>
    <xf numFmtId="3" fontId="5" fillId="3" borderId="19" xfId="3" applyNumberFormat="1" applyFont="1" applyFill="1" applyBorder="1" applyAlignment="1">
      <alignment horizontal="right" indent="1"/>
    </xf>
    <xf numFmtId="1" fontId="5" fillId="4" borderId="15" xfId="1" applyNumberFormat="1" applyFont="1" applyFill="1" applyBorder="1" applyAlignment="1">
      <alignment horizontal="right" indent="1"/>
    </xf>
    <xf numFmtId="1" fontId="5" fillId="4" borderId="21" xfId="1" applyNumberFormat="1" applyFont="1" applyFill="1" applyBorder="1" applyAlignment="1">
      <alignment horizontal="right" indent="1"/>
    </xf>
    <xf numFmtId="0" fontId="4" fillId="3" borderId="3" xfId="0" applyFont="1" applyFill="1" applyBorder="1" applyAlignment="1">
      <alignment horizontal="center"/>
    </xf>
    <xf numFmtId="1" fontId="5" fillId="4" borderId="32" xfId="1" applyNumberFormat="1" applyFont="1" applyFill="1" applyBorder="1" applyAlignment="1">
      <alignment horizontal="right" indent="1"/>
    </xf>
    <xf numFmtId="1" fontId="5" fillId="4" borderId="32" xfId="1" applyNumberFormat="1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3" fontId="5" fillId="4" borderId="3" xfId="0" applyNumberFormat="1" applyFont="1" applyFill="1" applyBorder="1" applyAlignment="1">
      <alignment horizontal="right" indent="3"/>
    </xf>
    <xf numFmtId="3" fontId="5" fillId="4" borderId="21" xfId="0" applyNumberFormat="1" applyFont="1" applyFill="1" applyBorder="1" applyAlignment="1">
      <alignment horizontal="right" indent="3"/>
    </xf>
    <xf numFmtId="3" fontId="5" fillId="4" borderId="15" xfId="0" applyNumberFormat="1" applyFont="1" applyFill="1" applyBorder="1" applyAlignment="1">
      <alignment horizontal="right" indent="3"/>
    </xf>
    <xf numFmtId="1" fontId="11" fillId="6" borderId="0" xfId="0" applyNumberFormat="1" applyFont="1" applyFill="1" applyAlignment="1">
      <alignment horizontal="right" indent="3"/>
    </xf>
    <xf numFmtId="1" fontId="5" fillId="4" borderId="0" xfId="0" applyNumberFormat="1" applyFont="1" applyFill="1" applyAlignment="1">
      <alignment horizontal="right" indent="3"/>
    </xf>
    <xf numFmtId="1" fontId="5" fillId="4" borderId="21" xfId="0" applyNumberFormat="1" applyFont="1" applyFill="1" applyBorder="1" applyAlignment="1">
      <alignment horizontal="right" indent="3"/>
    </xf>
    <xf numFmtId="1" fontId="11" fillId="6" borderId="7" xfId="0" applyNumberFormat="1" applyFont="1" applyFill="1" applyBorder="1" applyAlignment="1">
      <alignment horizontal="right" indent="3"/>
    </xf>
    <xf numFmtId="1" fontId="5" fillId="4" borderId="15" xfId="0" applyNumberFormat="1" applyFont="1" applyFill="1" applyBorder="1" applyAlignment="1">
      <alignment horizontal="right" indent="3"/>
    </xf>
    <xf numFmtId="1" fontId="5" fillId="4" borderId="3" xfId="0" applyNumberFormat="1" applyFont="1" applyFill="1" applyBorder="1" applyAlignment="1">
      <alignment horizontal="right" indent="3"/>
    </xf>
    <xf numFmtId="0" fontId="5" fillId="4" borderId="32" xfId="0" applyFont="1" applyFill="1" applyBorder="1" applyAlignment="1">
      <alignment horizontal="left" indent="1"/>
    </xf>
    <xf numFmtId="3" fontId="5" fillId="4" borderId="32" xfId="0" applyNumberFormat="1" applyFont="1" applyFill="1" applyBorder="1" applyAlignment="1">
      <alignment horizontal="right" indent="3"/>
    </xf>
    <xf numFmtId="1" fontId="11" fillId="6" borderId="9" xfId="0" applyNumberFormat="1" applyFont="1" applyFill="1" applyBorder="1" applyAlignment="1">
      <alignment horizontal="right" indent="3"/>
    </xf>
    <xf numFmtId="1" fontId="5" fillId="4" borderId="32" xfId="0" applyNumberFormat="1" applyFont="1" applyFill="1" applyBorder="1" applyAlignment="1">
      <alignment horizontal="right" indent="3"/>
    </xf>
    <xf numFmtId="0" fontId="3" fillId="2" borderId="1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3" fillId="2" borderId="17" xfId="0" applyFont="1" applyFill="1" applyBorder="1" applyAlignment="1">
      <alignment horizontal="center" wrapText="1"/>
    </xf>
    <xf numFmtId="0" fontId="5" fillId="3" borderId="0" xfId="4" applyFont="1" applyFill="1" applyAlignment="1">
      <alignment horizontal="center" vertical="center" textRotation="90"/>
    </xf>
    <xf numFmtId="0" fontId="9" fillId="5" borderId="0" xfId="4" applyFont="1" applyFill="1" applyAlignment="1">
      <alignment horizontal="center" vertical="center" textRotation="90"/>
    </xf>
    <xf numFmtId="0" fontId="5" fillId="3" borderId="0" xfId="4" applyFont="1" applyFill="1" applyAlignment="1">
      <alignment horizontal="center" vertical="center" textRotation="90" wrapText="1"/>
    </xf>
    <xf numFmtId="0" fontId="5" fillId="3" borderId="2" xfId="4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right" wrapText="1" indent="5"/>
    </xf>
    <xf numFmtId="0" fontId="3" fillId="2" borderId="8" xfId="0" applyFont="1" applyFill="1" applyBorder="1" applyAlignment="1">
      <alignment horizontal="right" wrapText="1" indent="3"/>
    </xf>
    <xf numFmtId="0" fontId="3" fillId="2" borderId="33" xfId="0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right" wrapText="1" indent="5"/>
    </xf>
    <xf numFmtId="0" fontId="3" fillId="2" borderId="33" xfId="0" applyFont="1" applyFill="1" applyBorder="1" applyAlignment="1">
      <alignment horizontal="right" wrapText="1" indent="3"/>
    </xf>
    <xf numFmtId="0" fontId="10" fillId="2" borderId="3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0" fillId="0" borderId="3" xfId="0" applyBorder="1"/>
    <xf numFmtId="0" fontId="15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0" borderId="0" xfId="0" applyFont="1"/>
    <xf numFmtId="0" fontId="17" fillId="2" borderId="33" xfId="2" applyFont="1" applyFill="1" applyBorder="1" applyAlignment="1">
      <alignment horizontal="center" vertical="center" wrapText="1"/>
    </xf>
    <xf numFmtId="1" fontId="11" fillId="0" borderId="0" xfId="1" applyNumberFormat="1" applyFont="1"/>
    <xf numFmtId="0" fontId="11" fillId="0" borderId="0" xfId="0" applyFont="1"/>
    <xf numFmtId="0" fontId="0" fillId="0" borderId="20" xfId="0" applyBorder="1" applyAlignment="1">
      <alignment wrapText="1"/>
    </xf>
    <xf numFmtId="1" fontId="0" fillId="0" borderId="20" xfId="1" applyNumberFormat="1" applyFont="1" applyBorder="1"/>
    <xf numFmtId="0" fontId="0" fillId="0" borderId="21" xfId="0" applyBorder="1" applyAlignment="1">
      <alignment wrapText="1"/>
    </xf>
    <xf numFmtId="1" fontId="0" fillId="0" borderId="21" xfId="1" applyNumberFormat="1" applyFont="1" applyBorder="1"/>
    <xf numFmtId="0" fontId="0" fillId="0" borderId="21" xfId="0" applyBorder="1"/>
    <xf numFmtId="0" fontId="15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0" fillId="0" borderId="20" xfId="0" applyBorder="1"/>
    <xf numFmtId="0" fontId="2" fillId="0" borderId="0" xfId="0" applyFont="1" applyBorder="1"/>
    <xf numFmtId="0" fontId="4" fillId="3" borderId="19" xfId="0" applyFont="1" applyFill="1" applyBorder="1" applyAlignment="1">
      <alignment horizontal="right"/>
    </xf>
    <xf numFmtId="16" fontId="11" fillId="0" borderId="0" xfId="0" quotePrefix="1" applyNumberFormat="1" applyFont="1"/>
    <xf numFmtId="0" fontId="19" fillId="3" borderId="19" xfId="0" applyFont="1" applyFill="1" applyBorder="1" applyAlignment="1">
      <alignment horizontal="right"/>
    </xf>
    <xf numFmtId="0" fontId="19" fillId="3" borderId="19" xfId="0" applyFont="1" applyFill="1" applyBorder="1" applyAlignment="1">
      <alignment horizontal="left"/>
    </xf>
    <xf numFmtId="0" fontId="0" fillId="6" borderId="3" xfId="0" applyFill="1" applyBorder="1" applyAlignment="1">
      <alignment wrapText="1"/>
    </xf>
    <xf numFmtId="1" fontId="0" fillId="6" borderId="3" xfId="1" applyNumberFormat="1" applyFont="1" applyFill="1" applyBorder="1"/>
    <xf numFmtId="0" fontId="0" fillId="6" borderId="3" xfId="0" applyFill="1" applyBorder="1"/>
    <xf numFmtId="1" fontId="0" fillId="0" borderId="16" xfId="1" applyNumberFormat="1" applyFont="1" applyBorder="1"/>
    <xf numFmtId="0" fontId="0" fillId="0" borderId="35" xfId="0" applyBorder="1"/>
    <xf numFmtId="1" fontId="0" fillId="0" borderId="35" xfId="1" applyNumberFormat="1" applyFont="1" applyBorder="1"/>
    <xf numFmtId="0" fontId="20" fillId="0" borderId="0" xfId="0" applyFont="1"/>
    <xf numFmtId="0" fontId="14" fillId="2" borderId="18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23" xfId="0" applyBorder="1"/>
    <xf numFmtId="0" fontId="16" fillId="0" borderId="0" xfId="0" applyFont="1" applyBorder="1"/>
    <xf numFmtId="0" fontId="21" fillId="0" borderId="0" xfId="3" applyFont="1" applyAlignment="1">
      <alignment horizontal="left"/>
    </xf>
    <xf numFmtId="0" fontId="16" fillId="0" borderId="0" xfId="4" applyFont="1"/>
    <xf numFmtId="0" fontId="11" fillId="0" borderId="0" xfId="4" applyFont="1"/>
    <xf numFmtId="0" fontId="22" fillId="0" borderId="0" xfId="3" applyFont="1" applyAlignment="1">
      <alignment horizontal="left"/>
    </xf>
    <xf numFmtId="0" fontId="17" fillId="2" borderId="33" xfId="2" applyFont="1" applyFill="1" applyBorder="1" applyAlignment="1">
      <alignment horizontal="center" vertical="top" wrapText="1"/>
    </xf>
    <xf numFmtId="0" fontId="21" fillId="0" borderId="33" xfId="3" applyFont="1" applyBorder="1"/>
    <xf numFmtId="3" fontId="21" fillId="0" borderId="33" xfId="3" applyNumberFormat="1" applyFont="1" applyBorder="1"/>
    <xf numFmtId="0" fontId="24" fillId="7" borderId="0" xfId="2" applyFont="1" applyFill="1"/>
    <xf numFmtId="0" fontId="25" fillId="7" borderId="0" xfId="2" applyFont="1" applyFill="1"/>
    <xf numFmtId="0" fontId="7" fillId="7" borderId="0" xfId="2" applyFill="1"/>
    <xf numFmtId="0" fontId="24" fillId="7" borderId="8" xfId="2" applyFont="1" applyFill="1" applyBorder="1"/>
    <xf numFmtId="0" fontId="7" fillId="7" borderId="8" xfId="2" applyFill="1" applyBorder="1"/>
    <xf numFmtId="0" fontId="27" fillId="7" borderId="0" xfId="7" applyFont="1" applyFill="1" applyAlignment="1"/>
    <xf numFmtId="0" fontId="7" fillId="7" borderId="0" xfId="2" applyFill="1" applyBorder="1"/>
    <xf numFmtId="0" fontId="23" fillId="0" borderId="0" xfId="6" applyFill="1" applyBorder="1" applyAlignment="1">
      <alignment horizontal="left"/>
    </xf>
    <xf numFmtId="0" fontId="23" fillId="0" borderId="0" xfId="6" applyAlignment="1">
      <alignment horizontal="left"/>
    </xf>
  </cellXfs>
  <cellStyles count="8">
    <cellStyle name="Hyperlänk" xfId="6" builtinId="8"/>
    <cellStyle name="Hyperlänk 2" xfId="7" xr:uid="{D39EC6E7-5237-4023-B4D0-9E8F86C0D984}"/>
    <cellStyle name="Normal" xfId="0" builtinId="0"/>
    <cellStyle name="Normal 2" xfId="3" xr:uid="{AD56D53E-C8C1-4D54-89A5-8484B44D17DB}"/>
    <cellStyle name="Normal 2 2" xfId="2" xr:uid="{7878FC2A-A4B0-426F-91AE-E2EED96640FD}"/>
    <cellStyle name="Normal 2 3" xfId="4" xr:uid="{344D2899-67D7-499A-B008-B4EBC18F71DB}"/>
    <cellStyle name="Procent" xfId="1" builtinId="5"/>
    <cellStyle name="Procent 2" xfId="5" xr:uid="{CC50A3B9-A47B-41A8-8E72-EC12B859E7E7}"/>
  </cellStyles>
  <dxfs count="3">
    <dxf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'Diagram 1.1'!$B$2</c:f>
              <c:strCache>
                <c:ptCount val="1"/>
                <c:pt idx="0">
                  <c:v>Privat sektor</c:v>
                </c:pt>
              </c:strCache>
            </c:strRef>
          </c:tx>
          <c:spPr>
            <a:ln w="38100" cap="rnd">
              <a:solidFill>
                <a:srgbClr val="384F5B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'Diagram 1.1'!$A$3:$A$21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1.1'!$B$3:$B$21</c:f>
              <c:numCache>
                <c:formatCode>#,##0</c:formatCode>
                <c:ptCount val="19"/>
                <c:pt idx="0">
                  <c:v>84</c:v>
                </c:pt>
                <c:pt idx="1">
                  <c:v>83</c:v>
                </c:pt>
                <c:pt idx="2">
                  <c:v>82</c:v>
                </c:pt>
                <c:pt idx="3">
                  <c:v>84</c:v>
                </c:pt>
                <c:pt idx="4">
                  <c:v>85</c:v>
                </c:pt>
                <c:pt idx="5">
                  <c:v>84</c:v>
                </c:pt>
                <c:pt idx="6">
                  <c:v>84</c:v>
                </c:pt>
                <c:pt idx="7">
                  <c:v>85</c:v>
                </c:pt>
                <c:pt idx="8">
                  <c:v>84</c:v>
                </c:pt>
                <c:pt idx="9">
                  <c:v>85</c:v>
                </c:pt>
                <c:pt idx="10">
                  <c:v>85</c:v>
                </c:pt>
                <c:pt idx="11">
                  <c:v>84</c:v>
                </c:pt>
                <c:pt idx="12">
                  <c:v>83</c:v>
                </c:pt>
                <c:pt idx="13">
                  <c:v>83</c:v>
                </c:pt>
                <c:pt idx="14">
                  <c:v>85</c:v>
                </c:pt>
                <c:pt idx="15">
                  <c:v>85</c:v>
                </c:pt>
                <c:pt idx="16">
                  <c:v>82</c:v>
                </c:pt>
                <c:pt idx="17">
                  <c:v>82</c:v>
                </c:pt>
                <c:pt idx="1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D-4FF7-B2B1-D31CB48D61A0}"/>
            </c:ext>
          </c:extLst>
        </c:ser>
        <c:ser>
          <c:idx val="4"/>
          <c:order val="1"/>
          <c:tx>
            <c:strRef>
              <c:f>'Diagram 1.1'!$C$2</c:f>
              <c:strCache>
                <c:ptCount val="1"/>
                <c:pt idx="0">
                  <c:v>Hela arbetsmarknaden</c:v>
                </c:pt>
              </c:strCache>
            </c:strRef>
          </c:tx>
          <c:spPr>
            <a:ln w="41275" cap="rnd">
              <a:solidFill>
                <a:srgbClr val="A6B2BA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1.1'!$A$3:$A$21</c:f>
              <c:numCache>
                <c:formatCode>General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'Diagram 1.1'!$C$3:$C$21</c:f>
              <c:numCache>
                <c:formatCode>#,##0</c:formatCode>
                <c:ptCount val="19"/>
                <c:pt idx="0">
                  <c:v>89</c:v>
                </c:pt>
                <c:pt idx="1">
                  <c:v>89</c:v>
                </c:pt>
                <c:pt idx="2">
                  <c:v>88</c:v>
                </c:pt>
                <c:pt idx="3">
                  <c:v>90</c:v>
                </c:pt>
                <c:pt idx="4">
                  <c:v>90</c:v>
                </c:pt>
                <c:pt idx="5">
                  <c:v>89</c:v>
                </c:pt>
                <c:pt idx="6">
                  <c:v>89</c:v>
                </c:pt>
                <c:pt idx="7">
                  <c:v>90</c:v>
                </c:pt>
                <c:pt idx="8">
                  <c:v>89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89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D-4FF7-B2B1-D31CB48D6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2271056"/>
        <c:axId val="1712272016"/>
        <c:extLst/>
      </c:lineChart>
      <c:catAx>
        <c:axId val="171227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712272016"/>
        <c:crosses val="autoZero"/>
        <c:auto val="1"/>
        <c:lblAlgn val="ctr"/>
        <c:lblOffset val="100"/>
        <c:noMultiLvlLbl val="0"/>
      </c:catAx>
      <c:valAx>
        <c:axId val="1712272016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rgbClr val="384F5B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1227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587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0E5-43AE-A684-F521AB168237}"/>
              </c:ext>
            </c:extLst>
          </c:dPt>
          <c:dLbls>
            <c:delete val="1"/>
          </c:dLbls>
          <c:cat>
            <c:strRef>
              <c:f>'Diagram 1.2'!$A$4:$A$12</c:f>
              <c:strCache>
                <c:ptCount val="9"/>
                <c:pt idx="0">
                  <c:v>Fördjupad 
högskolekompetens</c:v>
                </c:pt>
                <c:pt idx="1">
                  <c:v>Chefsyrken</c:v>
                </c:pt>
                <c:pt idx="2">
                  <c:v>Högskolekompetens</c:v>
                </c:pt>
                <c:pt idx="3">
                  <c:v>Administration och 
kundtjänst</c:v>
                </c:pt>
                <c:pt idx="4">
                  <c:v>Byggverksamhet 
och tillverkning</c:v>
                </c:pt>
                <c:pt idx="5">
                  <c:v>Kortare utbildning 
eller introduktion</c:v>
                </c:pt>
                <c:pt idx="6">
                  <c:v>Service-, omsorgs- och 
försäljningsyrken</c:v>
                </c:pt>
                <c:pt idx="7">
                  <c:v>Maskinell tillverkning 
och transport m.m.</c:v>
                </c:pt>
                <c:pt idx="8">
                  <c:v>Samtliga yrken</c:v>
                </c:pt>
              </c:strCache>
            </c:strRef>
          </c:cat>
          <c:val>
            <c:numRef>
              <c:f>'Diagram 1.2'!$B$4:$B$12</c:f>
              <c:numCache>
                <c:formatCode>0</c:formatCode>
                <c:ptCount val="9"/>
                <c:pt idx="0">
                  <c:v>72</c:v>
                </c:pt>
                <c:pt idx="1">
                  <c:v>76</c:v>
                </c:pt>
                <c:pt idx="2">
                  <c:v>79</c:v>
                </c:pt>
                <c:pt idx="3">
                  <c:v>84</c:v>
                </c:pt>
                <c:pt idx="4">
                  <c:v>87</c:v>
                </c:pt>
                <c:pt idx="5">
                  <c:v>89</c:v>
                </c:pt>
                <c:pt idx="6">
                  <c:v>90</c:v>
                </c:pt>
                <c:pt idx="7">
                  <c:v>93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1C-42A4-92F4-FB35475A2D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;[Red]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8EBED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30F-41F5-9C58-5320633CED63}"/>
              </c:ext>
            </c:extLst>
          </c:dPt>
          <c:dPt>
            <c:idx val="5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30F-41F5-9C58-5320633CED63}"/>
              </c:ext>
            </c:extLst>
          </c:dPt>
          <c:cat>
            <c:strRef>
              <c:f>'Diagram 1.3'!$A$2:$A$7</c:f>
              <c:strCache>
                <c:ptCount val="6"/>
                <c:pt idx="0">
                  <c:v>Förgymnasial utbildning</c:v>
                </c:pt>
                <c:pt idx="1">
                  <c:v>Gymnasial utbildning</c:v>
                </c:pt>
                <c:pt idx="2">
                  <c:v>Eftergymnasial utbildning 
kortare än två år</c:v>
                </c:pt>
                <c:pt idx="3">
                  <c:v>Eftergymnasial utbildning 
två år eller längre</c:v>
                </c:pt>
                <c:pt idx="4">
                  <c:v>Forskarutbildning</c:v>
                </c:pt>
                <c:pt idx="5">
                  <c:v>Totalt</c:v>
                </c:pt>
              </c:strCache>
            </c:strRef>
          </c:cat>
          <c:val>
            <c:numRef>
              <c:f>'Diagram 1.3'!$B$2:$B$7</c:f>
              <c:numCache>
                <c:formatCode>0</c:formatCode>
                <c:ptCount val="6"/>
                <c:pt idx="0">
                  <c:v>87</c:v>
                </c:pt>
                <c:pt idx="1">
                  <c:v>87</c:v>
                </c:pt>
                <c:pt idx="2">
                  <c:v>81</c:v>
                </c:pt>
                <c:pt idx="3">
                  <c:v>77</c:v>
                </c:pt>
                <c:pt idx="4">
                  <c:v>72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0F-41F5-9C58-5320633CE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 baseline="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8D2-40DA-820D-0C7CE4407041}"/>
              </c:ext>
            </c:extLst>
          </c:dPt>
          <c:cat>
            <c:strRef>
              <c:f>'Diagram 1.4'!$A$2:$A$8</c:f>
              <c:strCache>
                <c:ptCount val="7"/>
                <c:pt idx="0">
                  <c:v>1-9</c:v>
                </c:pt>
                <c:pt idx="1">
                  <c:v>10-19</c:v>
                </c:pt>
                <c:pt idx="2">
                  <c:v>20-49</c:v>
                </c:pt>
                <c:pt idx="3">
                  <c:v>50-199</c:v>
                </c:pt>
                <c:pt idx="4">
                  <c:v>200-499</c:v>
                </c:pt>
                <c:pt idx="5">
                  <c:v>500-</c:v>
                </c:pt>
                <c:pt idx="6">
                  <c:v>Totalt</c:v>
                </c:pt>
              </c:strCache>
            </c:strRef>
          </c:cat>
          <c:val>
            <c:numRef>
              <c:f>'Diagram 1.4'!$B$2:$B$8</c:f>
              <c:numCache>
                <c:formatCode>0</c:formatCode>
                <c:ptCount val="7"/>
                <c:pt idx="0">
                  <c:v>44</c:v>
                </c:pt>
                <c:pt idx="1">
                  <c:v>71</c:v>
                </c:pt>
                <c:pt idx="2">
                  <c:v>81</c:v>
                </c:pt>
                <c:pt idx="3">
                  <c:v>88</c:v>
                </c:pt>
                <c:pt idx="4">
                  <c:v>93</c:v>
                </c:pt>
                <c:pt idx="5">
                  <c:v>98</c:v>
                </c:pt>
                <c:pt idx="6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4-4086-A821-9DD893BD5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aseline="0">
                    <a:latin typeface="Lato" panose="020F0502020204030203" pitchFamily="34" charset="0"/>
                  </a:rPr>
                  <a:t>ANTAL ANSTÄLLDA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rgbClr val="7F7F7F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384F5B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344-4B15-8A6F-DFBFF91EC283}"/>
              </c:ext>
            </c:extLst>
          </c:dPt>
          <c:cat>
            <c:strRef>
              <c:f>'Diagram 1.5'!$A$2:$A$12</c:f>
              <c:strCache>
                <c:ptCount val="11"/>
                <c:pt idx="0">
                  <c:v>18-24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  <c:pt idx="9">
                  <c:v>65-66</c:v>
                </c:pt>
                <c:pt idx="10">
                  <c:v>Totalt</c:v>
                </c:pt>
              </c:strCache>
            </c:strRef>
          </c:cat>
          <c:val>
            <c:numRef>
              <c:f>'Diagram 1.5'!$B$2:$B$12</c:f>
              <c:numCache>
                <c:formatCode>0</c:formatCode>
                <c:ptCount val="11"/>
                <c:pt idx="0">
                  <c:v>86</c:v>
                </c:pt>
                <c:pt idx="1">
                  <c:v>82</c:v>
                </c:pt>
                <c:pt idx="2">
                  <c:v>81</c:v>
                </c:pt>
                <c:pt idx="3">
                  <c:v>81</c:v>
                </c:pt>
                <c:pt idx="4">
                  <c:v>82</c:v>
                </c:pt>
                <c:pt idx="5">
                  <c:v>82</c:v>
                </c:pt>
                <c:pt idx="6">
                  <c:v>83</c:v>
                </c:pt>
                <c:pt idx="7">
                  <c:v>85</c:v>
                </c:pt>
                <c:pt idx="8">
                  <c:v>86</c:v>
                </c:pt>
                <c:pt idx="9">
                  <c:v>79</c:v>
                </c:pt>
                <c:pt idx="1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4-4B15-8A6F-DFBFF91EC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547672528"/>
        <c:axId val="1547671568"/>
      </c:barChart>
      <c:catAx>
        <c:axId val="1547672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aseline="0">
                    <a:latin typeface="Lato" panose="020F0502020204030203" pitchFamily="34" charset="0"/>
                  </a:rPr>
                  <a:t>ÅLDERSGRUPP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1568"/>
        <c:crosses val="autoZero"/>
        <c:auto val="1"/>
        <c:lblAlgn val="ctr"/>
        <c:lblOffset val="100"/>
        <c:noMultiLvlLbl val="0"/>
      </c:catAx>
      <c:valAx>
        <c:axId val="1547671568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5476725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'Diagram 2.1'!$B$1</c:f>
              <c:strCache>
                <c:ptCount val="1"/>
                <c:pt idx="0">
                  <c:v>Arbetare 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2.1'!$B$2:$B$19</c:f>
              <c:numCache>
                <c:formatCode>General</c:formatCode>
                <c:ptCount val="18"/>
                <c:pt idx="0">
                  <c:v>77</c:v>
                </c:pt>
                <c:pt idx="1">
                  <c:v>74</c:v>
                </c:pt>
                <c:pt idx="2">
                  <c:v>71</c:v>
                </c:pt>
                <c:pt idx="3">
                  <c:v>70</c:v>
                </c:pt>
                <c:pt idx="4">
                  <c:v>69</c:v>
                </c:pt>
                <c:pt idx="5">
                  <c:v>67</c:v>
                </c:pt>
                <c:pt idx="6">
                  <c:v>67</c:v>
                </c:pt>
                <c:pt idx="7">
                  <c:v>66</c:v>
                </c:pt>
                <c:pt idx="8">
                  <c:v>64</c:v>
                </c:pt>
                <c:pt idx="9">
                  <c:v>63</c:v>
                </c:pt>
                <c:pt idx="10">
                  <c:v>62</c:v>
                </c:pt>
                <c:pt idx="11">
                  <c:v>61</c:v>
                </c:pt>
                <c:pt idx="12">
                  <c:v>60</c:v>
                </c:pt>
                <c:pt idx="13">
                  <c:v>60</c:v>
                </c:pt>
                <c:pt idx="14">
                  <c:v>61</c:v>
                </c:pt>
                <c:pt idx="15">
                  <c:v>62</c:v>
                </c:pt>
                <c:pt idx="16">
                  <c:v>59</c:v>
                </c:pt>
                <c:pt idx="17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040-4103-AC2F-F4B0A01DC2B2}"/>
            </c:ext>
          </c:extLst>
        </c:ser>
        <c:ser>
          <c:idx val="1"/>
          <c:order val="1"/>
          <c:tx>
            <c:strRef>
              <c:f>'Diagram 2.1'!$C$1</c:f>
              <c:strCache>
                <c:ptCount val="1"/>
                <c:pt idx="0">
                  <c:v>Tjänstemän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2.1'!$C$2:$C$19</c:f>
              <c:numCache>
                <c:formatCode>General</c:formatCode>
                <c:ptCount val="18"/>
                <c:pt idx="0">
                  <c:v>77</c:v>
                </c:pt>
                <c:pt idx="1">
                  <c:v>73</c:v>
                </c:pt>
                <c:pt idx="2">
                  <c:v>72</c:v>
                </c:pt>
                <c:pt idx="3">
                  <c:v>72</c:v>
                </c:pt>
                <c:pt idx="4">
                  <c:v>73</c:v>
                </c:pt>
                <c:pt idx="5">
                  <c:v>73</c:v>
                </c:pt>
                <c:pt idx="6">
                  <c:v>73</c:v>
                </c:pt>
                <c:pt idx="7">
                  <c:v>73</c:v>
                </c:pt>
                <c:pt idx="8">
                  <c:v>74</c:v>
                </c:pt>
                <c:pt idx="9">
                  <c:v>74</c:v>
                </c:pt>
                <c:pt idx="10">
                  <c:v>74</c:v>
                </c:pt>
                <c:pt idx="11">
                  <c:v>73</c:v>
                </c:pt>
                <c:pt idx="12">
                  <c:v>73</c:v>
                </c:pt>
                <c:pt idx="13">
                  <c:v>72</c:v>
                </c:pt>
                <c:pt idx="14">
                  <c:v>73</c:v>
                </c:pt>
                <c:pt idx="15">
                  <c:v>74</c:v>
                </c:pt>
                <c:pt idx="16">
                  <c:v>73</c:v>
                </c:pt>
                <c:pt idx="17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7040-4103-AC2F-F4B0A01DC2B2}"/>
            </c:ext>
          </c:extLst>
        </c:ser>
        <c:ser>
          <c:idx val="2"/>
          <c:order val="2"/>
          <c:tx>
            <c:strRef>
              <c:f>'Diagram 2.1'!$D$1</c:f>
              <c:strCache>
                <c:ptCount val="1"/>
                <c:pt idx="0">
                  <c:v>Anställda totalt (%)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'Diagram 2.1'!$A$2:$A$19</c:f>
              <c:numCache>
                <c:formatCode>General</c:formatCode>
                <c:ptCount val="1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  <c:pt idx="17">
                  <c:v>2023</c:v>
                </c:pt>
              </c:numCache>
            </c:numRef>
          </c:cat>
          <c:val>
            <c:numRef>
              <c:f>'Diagram 2.1'!$D$2:$D$19</c:f>
              <c:numCache>
                <c:formatCode>General</c:formatCode>
                <c:ptCount val="18"/>
                <c:pt idx="0">
                  <c:v>77</c:v>
                </c:pt>
                <c:pt idx="1">
                  <c:v>73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69</c:v>
                </c:pt>
                <c:pt idx="10">
                  <c:v>69</c:v>
                </c:pt>
                <c:pt idx="11">
                  <c:v>69</c:v>
                </c:pt>
                <c:pt idx="12">
                  <c:v>68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69</c:v>
                </c:pt>
                <c:pt idx="1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7040-4103-AC2F-F4B0A01DC2B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2985983"/>
        <c:axId val="1442986943"/>
      </c:lineChart>
      <c:catAx>
        <c:axId val="1442985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42986943"/>
        <c:crosses val="autoZero"/>
        <c:auto val="1"/>
        <c:lblAlgn val="ctr"/>
        <c:lblOffset val="100"/>
        <c:noMultiLvlLbl val="0"/>
      </c:catAx>
      <c:valAx>
        <c:axId val="14429869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/>
                  <a:t>PROCENT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44298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484123931623935"/>
          <c:y val="0.64419270833333331"/>
          <c:w val="0.34561666666666668"/>
          <c:h val="0.1750086805555555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E8EBED"/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E8EBED"/>
              </a:solidFill>
              <a:ln>
                <a:solidFill>
                  <a:srgbClr val="7F7F7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1E-4A10-88B5-FC80F0B7D300}"/>
              </c:ext>
            </c:extLst>
          </c:dPt>
          <c:cat>
            <c:strRef>
              <c:f>'Diagram 4.1'!$B$2:$E$2</c:f>
              <c:strCache>
                <c:ptCount val="4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Danmark</c:v>
                </c:pt>
              </c:strCache>
            </c:strRef>
          </c:cat>
          <c:val>
            <c:numRef>
              <c:f>'Diagram 4.1'!$B$3:$E$3</c:f>
              <c:numCache>
                <c:formatCode>#,##0</c:formatCode>
                <c:ptCount val="4"/>
                <c:pt idx="0">
                  <c:v>3300</c:v>
                </c:pt>
                <c:pt idx="1">
                  <c:v>90900</c:v>
                </c:pt>
                <c:pt idx="2">
                  <c:v>202700</c:v>
                </c:pt>
                <c:pt idx="3">
                  <c:v>38200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1E-4A10-88B5-FC80F0B7D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924644815"/>
        <c:axId val="1924655855"/>
      </c:barChart>
      <c:catAx>
        <c:axId val="19246448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924655855"/>
        <c:crosses val="autoZero"/>
        <c:auto val="1"/>
        <c:lblAlgn val="ctr"/>
        <c:lblOffset val="100"/>
        <c:noMultiLvlLbl val="0"/>
      </c:catAx>
      <c:valAx>
        <c:axId val="1924655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rPr>
                  <a:t>ANTAL DAGAR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1924644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1</xdr:row>
      <xdr:rowOff>0</xdr:rowOff>
    </xdr:from>
    <xdr:to>
      <xdr:col>10</xdr:col>
      <xdr:colOff>127049</xdr:colOff>
      <xdr:row>10</xdr:row>
      <xdr:rowOff>186373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B265E7-2B34-4778-90DB-11D9B4B49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9</xdr:col>
      <xdr:colOff>108000</xdr:colOff>
      <xdr:row>9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2859097-C7EA-4BF8-B21A-2D04F79BF9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1</xdr:row>
      <xdr:rowOff>266700</xdr:rowOff>
    </xdr:from>
    <xdr:to>
      <xdr:col>9</xdr:col>
      <xdr:colOff>88950</xdr:colOff>
      <xdr:row>10</xdr:row>
      <xdr:rowOff>176850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807E7D2-4FAC-4E66-BEA2-88E1C0330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</xdr:col>
      <xdr:colOff>108000</xdr:colOff>
      <xdr:row>13</xdr:row>
      <xdr:rowOff>5400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197915D-3569-4C86-A3C1-D7A79001D9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2</xdr:row>
      <xdr:rowOff>66675</xdr:rowOff>
    </xdr:from>
    <xdr:to>
      <xdr:col>9</xdr:col>
      <xdr:colOff>79425</xdr:colOff>
      <xdr:row>13</xdr:row>
      <xdr:rowOff>62550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123489-8212-452B-A213-08ED73D54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119062</xdr:rowOff>
    </xdr:from>
    <xdr:to>
      <xdr:col>11</xdr:col>
      <xdr:colOff>122287</xdr:colOff>
      <xdr:row>14</xdr:row>
      <xdr:rowOff>27262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362408E-E642-417A-807B-7D74C7AED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52387</xdr:rowOff>
    </xdr:from>
    <xdr:to>
      <xdr:col>12</xdr:col>
      <xdr:colOff>174675</xdr:colOff>
      <xdr:row>15</xdr:row>
      <xdr:rowOff>105412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5A2F64-254F-4F75-874A-B2016011B9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11736B-50F0-4816-8E24-ED758D55A960}" name="KAT_Tidsserie" displayName="KAT_Tidsserie" ref="A2:C21" totalsRowShown="0" headerRowDxfId="0" headerRowBorderDxfId="2" tableBorderDxfId="1">
  <autoFilter ref="A2:C21" xr:uid="{DF87BFCD-926D-4A61-95A7-B0C564717676}">
    <filterColumn colId="0" hiddenButton="1"/>
    <filterColumn colId="1" hiddenButton="1"/>
    <filterColumn colId="2" hiddenButton="1"/>
  </autoFilter>
  <tableColumns count="3">
    <tableColumn id="1" xr3:uid="{F2BDFB85-C433-4E0E-A17D-F6203B321378}" name="År"/>
    <tableColumn id="2" xr3:uid="{3BC878DE-4F79-409B-B933-979858A8083B}" name="Privat sektor"/>
    <tableColumn id="4" xr3:uid="{71E72BE4-3A5C-4D1D-9135-51E14F2311D9}" name="Hela arbetsmarknade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Lato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BB73B-C9EA-4A2E-A3F1-06AE1DB38F36}">
  <dimension ref="A1:R37"/>
  <sheetViews>
    <sheetView tabSelected="1" workbookViewId="0">
      <selection activeCell="A3" sqref="A3"/>
    </sheetView>
  </sheetViews>
  <sheetFormatPr defaultRowHeight="12.75" x14ac:dyDescent="0.2"/>
  <cols>
    <col min="1" max="1" width="22.77734375" style="267" customWidth="1"/>
    <col min="2" max="16384" width="8.88671875" style="267"/>
  </cols>
  <sheetData>
    <row r="1" spans="1:18" ht="22.5" x14ac:dyDescent="0.45">
      <c r="A1" s="265" t="s">
        <v>483</v>
      </c>
      <c r="B1" s="266"/>
    </row>
    <row r="2" spans="1:18" ht="22.5" x14ac:dyDescent="0.45">
      <c r="A2" s="268"/>
      <c r="B2" s="268" t="s">
        <v>484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</row>
    <row r="3" spans="1:18" ht="22.5" x14ac:dyDescent="0.45">
      <c r="A3" s="270" t="s">
        <v>490</v>
      </c>
      <c r="B3" s="266" t="s">
        <v>416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18" ht="22.5" x14ac:dyDescent="0.45">
      <c r="A4" s="270" t="s">
        <v>485</v>
      </c>
      <c r="B4" s="266" t="s">
        <v>430</v>
      </c>
    </row>
    <row r="5" spans="1:18" ht="22.5" x14ac:dyDescent="0.45">
      <c r="A5" s="270" t="s">
        <v>491</v>
      </c>
      <c r="B5" s="266" t="s">
        <v>492</v>
      </c>
    </row>
    <row r="6" spans="1:18" ht="22.5" x14ac:dyDescent="0.45">
      <c r="A6" s="270" t="s">
        <v>493</v>
      </c>
      <c r="B6" s="266" t="s">
        <v>494</v>
      </c>
    </row>
    <row r="7" spans="1:18" ht="22.5" x14ac:dyDescent="0.45">
      <c r="A7" s="270" t="s">
        <v>495</v>
      </c>
      <c r="B7" s="266" t="s">
        <v>496</v>
      </c>
    </row>
    <row r="8" spans="1:18" ht="22.5" x14ac:dyDescent="0.45">
      <c r="A8" s="270" t="s">
        <v>497</v>
      </c>
      <c r="B8" s="266" t="s">
        <v>498</v>
      </c>
    </row>
    <row r="9" spans="1:18" ht="22.5" x14ac:dyDescent="0.45">
      <c r="A9" s="270" t="s">
        <v>499</v>
      </c>
      <c r="B9" s="266" t="s">
        <v>500</v>
      </c>
    </row>
    <row r="10" spans="1:18" ht="22.5" x14ac:dyDescent="0.45">
      <c r="A10" s="270" t="s">
        <v>501</v>
      </c>
      <c r="B10" s="266" t="s">
        <v>502</v>
      </c>
    </row>
    <row r="11" spans="1:18" ht="22.5" x14ac:dyDescent="0.45">
      <c r="A11" s="270" t="s">
        <v>503</v>
      </c>
      <c r="B11" s="266" t="s">
        <v>504</v>
      </c>
    </row>
    <row r="12" spans="1:18" ht="22.5" x14ac:dyDescent="0.45">
      <c r="A12" s="270" t="s">
        <v>505</v>
      </c>
      <c r="B12" s="266" t="s">
        <v>506</v>
      </c>
    </row>
    <row r="13" spans="1:18" ht="22.5" x14ac:dyDescent="0.45">
      <c r="A13" s="270" t="s">
        <v>507</v>
      </c>
      <c r="B13" s="266" t="s">
        <v>508</v>
      </c>
    </row>
    <row r="14" spans="1:18" ht="22.5" x14ac:dyDescent="0.45">
      <c r="A14" s="270" t="s">
        <v>509</v>
      </c>
      <c r="B14" s="266" t="s">
        <v>510</v>
      </c>
    </row>
    <row r="15" spans="1:18" ht="22.5" x14ac:dyDescent="0.45">
      <c r="A15" s="270" t="s">
        <v>511</v>
      </c>
      <c r="B15" s="266" t="s">
        <v>512</v>
      </c>
    </row>
    <row r="16" spans="1:18" ht="22.5" x14ac:dyDescent="0.45">
      <c r="A16" s="270" t="s">
        <v>513</v>
      </c>
      <c r="B16" s="266" t="s">
        <v>514</v>
      </c>
    </row>
    <row r="17" spans="1:2" ht="22.5" x14ac:dyDescent="0.45">
      <c r="A17" s="270" t="s">
        <v>515</v>
      </c>
      <c r="B17" s="266" t="s">
        <v>516</v>
      </c>
    </row>
    <row r="18" spans="1:2" ht="22.5" x14ac:dyDescent="0.45">
      <c r="A18" s="270" t="s">
        <v>517</v>
      </c>
      <c r="B18" s="266" t="s">
        <v>518</v>
      </c>
    </row>
    <row r="19" spans="1:2" ht="22.5" x14ac:dyDescent="0.45">
      <c r="A19" s="270" t="s">
        <v>519</v>
      </c>
      <c r="B19" s="266" t="s">
        <v>520</v>
      </c>
    </row>
    <row r="20" spans="1:2" ht="22.5" x14ac:dyDescent="0.45">
      <c r="A20" s="270" t="s">
        <v>521</v>
      </c>
      <c r="B20" s="266" t="s">
        <v>522</v>
      </c>
    </row>
    <row r="21" spans="1:2" ht="22.5" x14ac:dyDescent="0.45">
      <c r="A21" s="270" t="s">
        <v>523</v>
      </c>
      <c r="B21" s="266" t="s">
        <v>524</v>
      </c>
    </row>
    <row r="22" spans="1:2" ht="22.5" x14ac:dyDescent="0.45">
      <c r="A22" s="270" t="s">
        <v>525</v>
      </c>
      <c r="B22" s="266" t="s">
        <v>526</v>
      </c>
    </row>
    <row r="23" spans="1:2" ht="22.5" x14ac:dyDescent="0.45">
      <c r="A23" s="270" t="s">
        <v>527</v>
      </c>
      <c r="B23" s="266" t="s">
        <v>528</v>
      </c>
    </row>
    <row r="24" spans="1:2" ht="22.5" x14ac:dyDescent="0.45">
      <c r="A24" s="270" t="s">
        <v>529</v>
      </c>
      <c r="B24" s="266" t="s">
        <v>530</v>
      </c>
    </row>
    <row r="25" spans="1:2" ht="22.5" x14ac:dyDescent="0.45">
      <c r="A25" s="270"/>
      <c r="B25" s="266"/>
    </row>
    <row r="26" spans="1:2" ht="22.5" x14ac:dyDescent="0.45">
      <c r="A26" s="270" t="s">
        <v>486</v>
      </c>
      <c r="B26" s="266" t="s">
        <v>531</v>
      </c>
    </row>
    <row r="27" spans="1:2" ht="22.5" x14ac:dyDescent="0.45">
      <c r="A27" s="270" t="s">
        <v>422</v>
      </c>
      <c r="B27" s="266" t="s">
        <v>532</v>
      </c>
    </row>
    <row r="28" spans="1:2" ht="22.5" x14ac:dyDescent="0.45">
      <c r="A28" s="270" t="s">
        <v>487</v>
      </c>
      <c r="B28" s="266" t="s">
        <v>533</v>
      </c>
    </row>
    <row r="29" spans="1:2" ht="22.5" x14ac:dyDescent="0.45">
      <c r="A29" s="270" t="s">
        <v>488</v>
      </c>
      <c r="B29" s="266" t="s">
        <v>534</v>
      </c>
    </row>
    <row r="30" spans="1:2" ht="22.5" x14ac:dyDescent="0.45">
      <c r="A30" s="270" t="s">
        <v>489</v>
      </c>
      <c r="B30" s="266" t="s">
        <v>536</v>
      </c>
    </row>
    <row r="31" spans="1:2" ht="22.5" x14ac:dyDescent="0.45">
      <c r="A31" s="270" t="s">
        <v>537</v>
      </c>
      <c r="B31" s="266" t="s">
        <v>538</v>
      </c>
    </row>
    <row r="32" spans="1:2" ht="22.5" x14ac:dyDescent="0.45">
      <c r="A32" s="270" t="s">
        <v>539</v>
      </c>
      <c r="B32" s="266" t="s">
        <v>540</v>
      </c>
    </row>
    <row r="33" spans="1:2" ht="22.5" x14ac:dyDescent="0.45">
      <c r="A33" s="270"/>
      <c r="B33" s="266"/>
    </row>
    <row r="34" spans="1:2" ht="22.5" x14ac:dyDescent="0.45">
      <c r="A34" s="270"/>
      <c r="B34" s="266"/>
    </row>
    <row r="35" spans="1:2" ht="22.5" x14ac:dyDescent="0.45">
      <c r="A35" s="270"/>
      <c r="B35" s="266"/>
    </row>
    <row r="36" spans="1:2" ht="22.5" x14ac:dyDescent="0.45">
      <c r="A36" s="270"/>
      <c r="B36" s="266"/>
    </row>
    <row r="37" spans="1:2" ht="22.5" x14ac:dyDescent="0.45">
      <c r="A37" s="270"/>
      <c r="B37" s="266"/>
    </row>
  </sheetData>
  <hyperlinks>
    <hyperlink ref="A4" location="'Tabell 1.1'!A1" display="Tabell 1.1" xr:uid="{B3C69B9B-11B2-4BD4-B800-937A0961A367}"/>
    <hyperlink ref="A5" location="'Tabell 2.1'!A1" display="Tabell 2.1" xr:uid="{B85CA012-579A-4EC7-B560-D2CFEFCDB39A}"/>
    <hyperlink ref="A6" location="'Tabell 2.2'!A1" display="Tabell 2.2" xr:uid="{5024BEDD-D7E2-4C56-A7DB-023B8651D9AA}"/>
    <hyperlink ref="A7" location="'Tabell 2.3'!A1" display="Tabell 2.3" xr:uid="{F27BD84F-5D44-4AA3-9AB3-0ECD30FB3358}"/>
    <hyperlink ref="A8" location="'Tabell 2.4'!A1" display="Tabell 2.4" xr:uid="{C226124D-4DE8-47CE-BE71-9F9C87C04707}"/>
    <hyperlink ref="A26" location="'Diagram 1.1'!A1" display="Diagram 1.1" xr:uid="{516EB844-1C1C-47AF-B003-C74278EC8D5F}"/>
    <hyperlink ref="A27" location="'Diagram 1.2'!A1" display="Diagram 1.2" xr:uid="{4BD70DCB-2AE0-41B1-82FE-1008814182AB}"/>
    <hyperlink ref="A28" location="'Diagram 1.3'!A1" display="Diagram 1.3" xr:uid="{94C3E796-8D7B-4A5F-B2B5-60B87CF03B0D}"/>
    <hyperlink ref="A29" location="'Diagram 1.4'!A1" display="Diagram 1.4" xr:uid="{4934DD7D-F543-4E0E-87AF-4996CE69507F}"/>
    <hyperlink ref="A30" location="'Diagram 1.5'!A1" display="Diagram 1.5" xr:uid="{51D13690-5BDF-491E-91D5-40E22DE0F4C1}"/>
    <hyperlink ref="A31" location="'Diagram 2.1'!A1" display="Diagram 2.1" xr:uid="{8C9499C9-5986-4288-A67C-7898D0961588}"/>
    <hyperlink ref="A32" location="'Diagram 4.1'!A1" display="Diagram 4.1" xr:uid="{22545106-BC7D-441B-9EFB-5784CBFFA8D4}"/>
    <hyperlink ref="A3" location="Sammanfattning!A1" display="Tabell Sammanfattning" xr:uid="{48B43603-A72C-4C5D-AE0F-3FD9D85EFC05}"/>
    <hyperlink ref="A9" location="'Tabell 2.5'!A1" display="Tabell 2.5" xr:uid="{5FAEB8E6-223C-4F29-8E5B-EF9FA060FFBC}"/>
    <hyperlink ref="A10" location="'Tabell 2.6'!A1" display="Tabell 2.6" xr:uid="{0EA14010-3504-47EE-8080-665591602FD6}"/>
    <hyperlink ref="A11" location="'Tabell 2.7'!A1" display="Tabell 2.7" xr:uid="{FECCAC3E-7A41-4AE0-A076-ADB92AA0156F}"/>
    <hyperlink ref="A12" location="'Tabell 3.1'!A1" display="Tabell 3.1" xr:uid="{5336B686-B4B1-4ED9-9E12-5984868F3DD0}"/>
    <hyperlink ref="A13" location="'Tabell 3.2'!A1" display="Tabell 3.2" xr:uid="{6DB1E745-8CF0-4AB2-BFAB-B9F7B2B1CD0C}"/>
    <hyperlink ref="A14" location="'Tabell 3.3'!A1" display="Tabell 3.3" xr:uid="{398EBA26-0069-4054-A6EA-A304264E3092}"/>
    <hyperlink ref="A15" location="'Tabell 3.4'!A1" display="Tabell 3.4" xr:uid="{FF9F03BF-4C06-422C-A5C1-0B52DDBA8179}"/>
    <hyperlink ref="A16" location="'Tabell 3.5'!A1" display="Tabell 3.5" xr:uid="{02D05CE3-5455-4534-8DFE-C7696F79D4AE}"/>
    <hyperlink ref="A17" location="'Tabell 3.6'!A1" display="Tabell 3.6" xr:uid="{B50B2D1A-C9FB-4342-898A-61A2F5741E98}"/>
    <hyperlink ref="A18" location="'Tabell 3.7'!A1" display="Tabell 3.7" xr:uid="{F80D9499-443D-4DA8-A8A8-CDA09D061466}"/>
    <hyperlink ref="A19" location="'Tabell 3.8'!A1" display="Tabell 3.8" xr:uid="{C322C572-632A-4B87-9A36-68937BD3E687}"/>
    <hyperlink ref="A20" location="'Tabell 4.1'!A1" display="Tabell 4.1" xr:uid="{0615033B-A564-40E6-B045-21B643693D84}"/>
    <hyperlink ref="A21" location="'Bilaga Tabell 1'!A1" display="Bilaga Tabell A1" xr:uid="{E26BD8A2-5E1A-4117-AD06-E952C108D0EE}"/>
    <hyperlink ref="A22" location="'Bilaga Tabell 2'!A1" display="Bilaga Tabell A2" xr:uid="{65B4FB24-0F02-4673-85E3-92D95DBA7630}"/>
    <hyperlink ref="A23" location="'Bilaga Tabell 3'!A1" display="Bilaga Tabell A3" xr:uid="{C87501E7-5577-422B-A896-CC41D2C4758A}"/>
    <hyperlink ref="A24" location="'Bilaga Tabell 4'!A1" display="Bilaga Tabell A4" xr:uid="{D5FB8667-A0D2-4FAF-BE1B-FF5336806D0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BBA0-82C9-4797-9B7E-C404180245B0}">
  <dimension ref="A1:K23"/>
  <sheetViews>
    <sheetView showGridLines="0" workbookViewId="0">
      <selection activeCell="A23" sqref="A23:E23"/>
    </sheetView>
  </sheetViews>
  <sheetFormatPr defaultRowHeight="18" x14ac:dyDescent="0.35"/>
  <cols>
    <col min="3" max="3" width="9.5546875" customWidth="1"/>
  </cols>
  <sheetData>
    <row r="1" spans="1:11" ht="29.25" thickBot="1" x14ac:dyDescent="0.4">
      <c r="A1" s="254" t="s">
        <v>84</v>
      </c>
      <c r="B1" s="254" t="s">
        <v>408</v>
      </c>
      <c r="C1" s="254" t="s">
        <v>409</v>
      </c>
      <c r="D1" s="254" t="s">
        <v>443</v>
      </c>
      <c r="F1" s="229" t="s">
        <v>442</v>
      </c>
      <c r="G1" s="229"/>
      <c r="H1" s="229"/>
      <c r="I1" s="229"/>
      <c r="J1" s="229"/>
      <c r="K1" s="229"/>
    </row>
    <row r="2" spans="1:11" x14ac:dyDescent="0.35">
      <c r="A2" s="255">
        <v>2006</v>
      </c>
      <c r="B2" s="241">
        <v>77</v>
      </c>
      <c r="C2" s="241">
        <v>77</v>
      </c>
      <c r="D2" s="241">
        <v>77</v>
      </c>
    </row>
    <row r="3" spans="1:11" x14ac:dyDescent="0.35">
      <c r="A3" s="255">
        <v>2007</v>
      </c>
      <c r="B3" s="238">
        <v>74</v>
      </c>
      <c r="C3" s="238">
        <v>73</v>
      </c>
      <c r="D3" s="238">
        <v>73</v>
      </c>
    </row>
    <row r="4" spans="1:11" x14ac:dyDescent="0.35">
      <c r="A4" s="255">
        <v>2008</v>
      </c>
      <c r="B4" s="238">
        <v>71</v>
      </c>
      <c r="C4" s="238">
        <v>72</v>
      </c>
      <c r="D4" s="238">
        <v>71</v>
      </c>
    </row>
    <row r="5" spans="1:11" x14ac:dyDescent="0.35">
      <c r="A5" s="255">
        <v>2009</v>
      </c>
      <c r="B5" s="238">
        <v>70</v>
      </c>
      <c r="C5" s="238">
        <v>72</v>
      </c>
      <c r="D5" s="238">
        <v>71</v>
      </c>
    </row>
    <row r="6" spans="1:11" x14ac:dyDescent="0.35">
      <c r="A6" s="255">
        <v>2010</v>
      </c>
      <c r="B6" s="238">
        <v>69</v>
      </c>
      <c r="C6" s="238">
        <v>73</v>
      </c>
      <c r="D6" s="238">
        <v>71</v>
      </c>
    </row>
    <row r="7" spans="1:11" x14ac:dyDescent="0.35">
      <c r="A7" s="255">
        <v>2011</v>
      </c>
      <c r="B7" s="238">
        <v>67</v>
      </c>
      <c r="C7" s="238">
        <v>73</v>
      </c>
      <c r="D7" s="238">
        <v>70</v>
      </c>
    </row>
    <row r="8" spans="1:11" x14ac:dyDescent="0.35">
      <c r="A8" s="255">
        <v>2012</v>
      </c>
      <c r="B8" s="238">
        <v>67</v>
      </c>
      <c r="C8" s="238">
        <v>73</v>
      </c>
      <c r="D8" s="238">
        <v>70</v>
      </c>
    </row>
    <row r="9" spans="1:11" x14ac:dyDescent="0.35">
      <c r="A9" s="255">
        <v>2013</v>
      </c>
      <c r="B9" s="238">
        <v>66</v>
      </c>
      <c r="C9" s="238">
        <v>73</v>
      </c>
      <c r="D9" s="238">
        <v>70</v>
      </c>
    </row>
    <row r="10" spans="1:11" x14ac:dyDescent="0.35">
      <c r="A10" s="255">
        <v>2014</v>
      </c>
      <c r="B10" s="238">
        <v>64</v>
      </c>
      <c r="C10" s="238">
        <v>74</v>
      </c>
      <c r="D10" s="238">
        <v>70</v>
      </c>
    </row>
    <row r="11" spans="1:11" x14ac:dyDescent="0.35">
      <c r="A11" s="255">
        <v>2015</v>
      </c>
      <c r="B11" s="238">
        <v>63</v>
      </c>
      <c r="C11" s="238">
        <v>74</v>
      </c>
      <c r="D11" s="238">
        <v>69</v>
      </c>
    </row>
    <row r="12" spans="1:11" x14ac:dyDescent="0.35">
      <c r="A12" s="255">
        <v>2016</v>
      </c>
      <c r="B12" s="238">
        <v>62</v>
      </c>
      <c r="C12" s="238">
        <v>74</v>
      </c>
      <c r="D12" s="238">
        <v>69</v>
      </c>
    </row>
    <row r="13" spans="1:11" x14ac:dyDescent="0.35">
      <c r="A13" s="255">
        <v>2017</v>
      </c>
      <c r="B13" s="238">
        <v>61</v>
      </c>
      <c r="C13" s="238">
        <v>73</v>
      </c>
      <c r="D13" s="238">
        <v>69</v>
      </c>
    </row>
    <row r="14" spans="1:11" x14ac:dyDescent="0.35">
      <c r="A14" s="255">
        <v>2018</v>
      </c>
      <c r="B14" s="238">
        <v>60</v>
      </c>
      <c r="C14" s="238">
        <v>73</v>
      </c>
      <c r="D14" s="238">
        <v>68</v>
      </c>
    </row>
    <row r="15" spans="1:11" x14ac:dyDescent="0.35">
      <c r="A15" s="255">
        <v>2019</v>
      </c>
      <c r="B15" s="238">
        <v>60</v>
      </c>
      <c r="C15" s="238">
        <v>72</v>
      </c>
      <c r="D15" s="238">
        <v>68</v>
      </c>
    </row>
    <row r="16" spans="1:11" x14ac:dyDescent="0.35">
      <c r="A16" s="255">
        <v>2020</v>
      </c>
      <c r="B16" s="238">
        <v>61</v>
      </c>
      <c r="C16" s="238">
        <v>73</v>
      </c>
      <c r="D16" s="238">
        <v>69</v>
      </c>
      <c r="F16" s="253" t="s">
        <v>437</v>
      </c>
    </row>
    <row r="17" spans="1:5" x14ac:dyDescent="0.35">
      <c r="A17" s="255">
        <v>2021</v>
      </c>
      <c r="B17" s="238">
        <v>62</v>
      </c>
      <c r="C17" s="238">
        <v>74</v>
      </c>
      <c r="D17" s="238">
        <v>70</v>
      </c>
    </row>
    <row r="18" spans="1:5" x14ac:dyDescent="0.35">
      <c r="A18" s="255">
        <v>2022</v>
      </c>
      <c r="B18" s="238">
        <v>59</v>
      </c>
      <c r="C18" s="238">
        <v>73</v>
      </c>
      <c r="D18" s="238">
        <v>69</v>
      </c>
    </row>
    <row r="19" spans="1:5" ht="18.75" thickBot="1" x14ac:dyDescent="0.4">
      <c r="A19" s="249">
        <v>2023</v>
      </c>
      <c r="B19" s="225">
        <v>58</v>
      </c>
      <c r="C19" s="225">
        <v>73</v>
      </c>
      <c r="D19" s="225">
        <v>68</v>
      </c>
    </row>
    <row r="23" spans="1:5" x14ac:dyDescent="0.35">
      <c r="A23" s="272" t="s">
        <v>541</v>
      </c>
      <c r="B23" s="273"/>
      <c r="C23" s="273"/>
      <c r="D23" s="273"/>
      <c r="E23" s="273"/>
    </row>
  </sheetData>
  <mergeCells count="2">
    <mergeCell ref="F1:K1"/>
    <mergeCell ref="A23:E23"/>
  </mergeCells>
  <hyperlinks>
    <hyperlink ref="A23" location="Innehållsförteckning!A1" display="Tillbaka till innehållsförteckning" xr:uid="{4BA7DD20-5C6F-47D8-A046-3A534ACBAC1A}"/>
    <hyperlink ref="A23:E23" location="Innehållsförteckning!A3" display="Tillbaka till innehållsförteckning" xr:uid="{0F96474F-FEE1-48A5-B139-F68B272E4FD8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C0A27-15F7-4395-BEC9-9F7B3F022C33}">
  <dimension ref="A1:F10"/>
  <sheetViews>
    <sheetView showGridLines="0" workbookViewId="0">
      <selection activeCell="A10" sqref="A10:E10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6" ht="18.75" thickBot="1" x14ac:dyDescent="0.4">
      <c r="A1" s="253" t="s">
        <v>444</v>
      </c>
    </row>
    <row r="2" spans="1:6" ht="18" customHeight="1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25">
        <v>68</v>
      </c>
      <c r="C4" s="125">
        <v>71</v>
      </c>
      <c r="D4" s="125">
        <v>71</v>
      </c>
      <c r="E4" s="125">
        <v>43</v>
      </c>
      <c r="F4" s="125">
        <v>37</v>
      </c>
    </row>
    <row r="5" spans="1:6" ht="15" customHeight="1" x14ac:dyDescent="0.35">
      <c r="A5" s="86" t="s">
        <v>85</v>
      </c>
      <c r="B5" s="132">
        <v>64</v>
      </c>
      <c r="C5" s="132">
        <v>67</v>
      </c>
      <c r="D5" s="132">
        <v>66</v>
      </c>
      <c r="E5" s="133">
        <v>41</v>
      </c>
      <c r="F5" s="133">
        <v>34</v>
      </c>
    </row>
    <row r="6" spans="1:6" ht="15" customHeight="1" thickBot="1" x14ac:dyDescent="0.4">
      <c r="A6" s="130" t="s">
        <v>93</v>
      </c>
      <c r="B6" s="131">
        <v>78</v>
      </c>
      <c r="C6" s="131">
        <v>82</v>
      </c>
      <c r="D6" s="131">
        <v>81</v>
      </c>
      <c r="E6" s="134">
        <v>48</v>
      </c>
      <c r="F6" s="134">
        <v>46</v>
      </c>
    </row>
    <row r="8" spans="1:6" x14ac:dyDescent="0.35">
      <c r="A8" s="230" t="s">
        <v>445</v>
      </c>
    </row>
    <row r="10" spans="1:6" x14ac:dyDescent="0.35">
      <c r="A10" s="272" t="s">
        <v>541</v>
      </c>
      <c r="B10" s="273"/>
      <c r="C10" s="273"/>
      <c r="D10" s="273"/>
      <c r="E10" s="273"/>
    </row>
  </sheetData>
  <mergeCells count="3">
    <mergeCell ref="C2:D2"/>
    <mergeCell ref="E2:F2"/>
    <mergeCell ref="A10:E10"/>
  </mergeCells>
  <hyperlinks>
    <hyperlink ref="A10" location="Innehållsförteckning!A1" display="Tillbaka till innehållsförteckning" xr:uid="{7B36B58C-3C88-4A9B-9E3B-9A12A4D9E933}"/>
    <hyperlink ref="A10:E10" location="Innehållsförteckning!A3" display="Tillbaka till innehållsförteckning" xr:uid="{C34F24D1-0863-4F65-9AC1-0E4599832477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55AC8-D6C1-4245-A869-6C09D2E56817}">
  <dimension ref="A1:F11"/>
  <sheetViews>
    <sheetView showGridLines="0" workbookViewId="0">
      <selection activeCell="A11" sqref="A11:E11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6" ht="18.75" thickBot="1" x14ac:dyDescent="0.4">
      <c r="A1" s="253" t="s">
        <v>446</v>
      </c>
    </row>
    <row r="2" spans="1:6" ht="18" customHeight="1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25">
        <v>68</v>
      </c>
      <c r="C4" s="125">
        <v>71</v>
      </c>
      <c r="D4" s="125">
        <v>71</v>
      </c>
      <c r="E4" s="125">
        <v>43</v>
      </c>
      <c r="F4" s="125">
        <v>37</v>
      </c>
    </row>
    <row r="5" spans="1:6" ht="15" customHeight="1" x14ac:dyDescent="0.35">
      <c r="A5" s="86" t="s">
        <v>94</v>
      </c>
      <c r="B5" s="87">
        <v>73</v>
      </c>
      <c r="C5" s="87">
        <v>76</v>
      </c>
      <c r="D5" s="87">
        <v>75</v>
      </c>
      <c r="E5" s="87">
        <v>46</v>
      </c>
      <c r="F5" s="87">
        <v>39</v>
      </c>
    </row>
    <row r="6" spans="1:6" ht="15" customHeight="1" thickBot="1" x14ac:dyDescent="0.4">
      <c r="A6" s="136" t="s">
        <v>95</v>
      </c>
      <c r="B6" s="137">
        <v>64</v>
      </c>
      <c r="C6" s="137">
        <v>66</v>
      </c>
      <c r="D6" s="137">
        <v>66</v>
      </c>
      <c r="E6" s="137">
        <v>40</v>
      </c>
      <c r="F6" s="137">
        <v>35</v>
      </c>
    </row>
    <row r="8" spans="1:6" x14ac:dyDescent="0.35">
      <c r="A8" s="230" t="s">
        <v>445</v>
      </c>
    </row>
    <row r="11" spans="1:6" x14ac:dyDescent="0.35">
      <c r="A11" s="272" t="s">
        <v>541</v>
      </c>
      <c r="B11" s="273"/>
      <c r="C11" s="273"/>
      <c r="D11" s="273"/>
      <c r="E11" s="273"/>
    </row>
  </sheetData>
  <mergeCells count="3">
    <mergeCell ref="C2:D2"/>
    <mergeCell ref="E2:F2"/>
    <mergeCell ref="A11:E11"/>
  </mergeCells>
  <hyperlinks>
    <hyperlink ref="A11" location="Innehållsförteckning!A1" display="Tillbaka till innehållsförteckning" xr:uid="{1D01499C-D866-42B8-8C0F-20C439A9FEBA}"/>
    <hyperlink ref="A11:E11" location="Innehållsförteckning!A3" display="Tillbaka till innehållsförteckning" xr:uid="{8475E051-5DDD-4377-810F-443779A05F12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A419A-0214-4947-A6B2-4A6EE3343F61}">
  <dimension ref="A1:F11"/>
  <sheetViews>
    <sheetView showGridLines="0" workbookViewId="0">
      <selection activeCell="A11" sqref="A11:E11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6" ht="18.75" thickBot="1" x14ac:dyDescent="0.4">
      <c r="A1" s="253" t="s">
        <v>447</v>
      </c>
    </row>
    <row r="2" spans="1:6" ht="18" customHeight="1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25">
        <v>68</v>
      </c>
      <c r="C4" s="125">
        <v>71</v>
      </c>
      <c r="D4" s="125">
        <v>71</v>
      </c>
      <c r="E4" s="125">
        <v>43</v>
      </c>
      <c r="F4" s="125">
        <v>37</v>
      </c>
    </row>
    <row r="5" spans="1:6" ht="15" customHeight="1" x14ac:dyDescent="0.35">
      <c r="A5" s="21" t="s">
        <v>0</v>
      </c>
      <c r="B5" s="81">
        <v>58</v>
      </c>
      <c r="C5" s="81">
        <v>63</v>
      </c>
      <c r="D5" s="81">
        <v>62</v>
      </c>
      <c r="E5" s="81">
        <v>33</v>
      </c>
      <c r="F5" s="81">
        <v>27</v>
      </c>
    </row>
    <row r="6" spans="1:6" ht="15" customHeight="1" thickBot="1" x14ac:dyDescent="0.4">
      <c r="A6" s="136" t="s">
        <v>1</v>
      </c>
      <c r="B6" s="137">
        <v>73</v>
      </c>
      <c r="C6" s="137">
        <v>74</v>
      </c>
      <c r="D6" s="137">
        <v>74</v>
      </c>
      <c r="E6" s="137">
        <v>54</v>
      </c>
      <c r="F6" s="137">
        <v>51</v>
      </c>
    </row>
    <row r="8" spans="1:6" x14ac:dyDescent="0.35">
      <c r="A8" s="230" t="s">
        <v>445</v>
      </c>
    </row>
    <row r="11" spans="1:6" x14ac:dyDescent="0.35">
      <c r="A11" s="272" t="s">
        <v>541</v>
      </c>
      <c r="B11" s="273"/>
      <c r="C11" s="273"/>
      <c r="D11" s="273"/>
      <c r="E11" s="273"/>
    </row>
  </sheetData>
  <mergeCells count="3">
    <mergeCell ref="C2:D2"/>
    <mergeCell ref="E2:F2"/>
    <mergeCell ref="A11:E11"/>
  </mergeCells>
  <hyperlinks>
    <hyperlink ref="A11" location="Innehållsförteckning!A1" display="Tillbaka till innehållsförteckning" xr:uid="{413AABF7-2DFE-4DF9-A923-2632D59C6E30}"/>
    <hyperlink ref="A11:E11" location="Innehållsförteckning!A3" display="Tillbaka till innehållsförteckning" xr:uid="{1E362CD0-0F2C-4F4E-9AF4-8661E7BD69DE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BE2D-7A0E-4828-A557-FF64B5EF78AF}">
  <dimension ref="A1:F11"/>
  <sheetViews>
    <sheetView showGridLines="0" workbookViewId="0">
      <selection activeCell="A11" sqref="A11:E11"/>
    </sheetView>
  </sheetViews>
  <sheetFormatPr defaultRowHeight="18" x14ac:dyDescent="0.35"/>
  <cols>
    <col min="1" max="1" width="10.77734375" customWidth="1"/>
    <col min="2" max="6" width="9.77734375" customWidth="1"/>
  </cols>
  <sheetData>
    <row r="1" spans="1:6" ht="18.75" thickBot="1" x14ac:dyDescent="0.4">
      <c r="A1" s="253" t="s">
        <v>448</v>
      </c>
    </row>
    <row r="2" spans="1:6" ht="18" customHeight="1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25">
        <v>68</v>
      </c>
      <c r="C4" s="125">
        <v>71</v>
      </c>
      <c r="D4" s="125">
        <v>71</v>
      </c>
      <c r="E4" s="125">
        <v>43</v>
      </c>
      <c r="F4" s="125">
        <v>37</v>
      </c>
    </row>
    <row r="5" spans="1:6" ht="15" customHeight="1" x14ac:dyDescent="0.35">
      <c r="A5" s="21" t="s">
        <v>96</v>
      </c>
      <c r="B5" s="139">
        <v>50</v>
      </c>
      <c r="C5" s="87">
        <v>55</v>
      </c>
      <c r="D5" s="139">
        <v>53</v>
      </c>
      <c r="E5" s="139">
        <v>33</v>
      </c>
      <c r="F5" s="87">
        <v>28</v>
      </c>
    </row>
    <row r="6" spans="1:6" ht="15" customHeight="1" x14ac:dyDescent="0.35">
      <c r="A6" s="138" t="s">
        <v>97</v>
      </c>
      <c r="B6" s="140">
        <v>68</v>
      </c>
      <c r="C6" s="81">
        <v>70</v>
      </c>
      <c r="D6" s="140">
        <v>69</v>
      </c>
      <c r="E6" s="140">
        <v>50</v>
      </c>
      <c r="F6" s="81">
        <v>50</v>
      </c>
    </row>
    <row r="7" spans="1:6" ht="15" customHeight="1" thickBot="1" x14ac:dyDescent="0.4">
      <c r="A7" s="136" t="s">
        <v>98</v>
      </c>
      <c r="B7" s="137">
        <v>76</v>
      </c>
      <c r="C7" s="137">
        <v>78</v>
      </c>
      <c r="D7" s="137">
        <v>78</v>
      </c>
      <c r="E7" s="137">
        <v>53</v>
      </c>
      <c r="F7" s="137">
        <v>53</v>
      </c>
    </row>
    <row r="9" spans="1:6" x14ac:dyDescent="0.35">
      <c r="A9" s="230" t="s">
        <v>445</v>
      </c>
    </row>
    <row r="11" spans="1:6" x14ac:dyDescent="0.35">
      <c r="A11" s="272" t="s">
        <v>541</v>
      </c>
      <c r="B11" s="273"/>
      <c r="C11" s="273"/>
      <c r="D11" s="273"/>
      <c r="E11" s="273"/>
    </row>
  </sheetData>
  <mergeCells count="3">
    <mergeCell ref="C2:D2"/>
    <mergeCell ref="E2:F2"/>
    <mergeCell ref="A11:E11"/>
  </mergeCells>
  <hyperlinks>
    <hyperlink ref="A11" location="Innehållsförteckning!A1" display="Tillbaka till innehållsförteckning" xr:uid="{8DA3ED66-CAE4-47D3-999E-FC2B18103475}"/>
    <hyperlink ref="A11:E11" location="Innehållsförteckning!A3" display="Tillbaka till innehållsförteckning" xr:uid="{C5AFA9B3-F336-4F43-87CA-334731CA03E4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87D8-C867-48F8-94F2-B90FD8BD127A}">
  <dimension ref="A1:F22"/>
  <sheetViews>
    <sheetView showGridLines="0" zoomScaleNormal="100" workbookViewId="0">
      <selection activeCell="A22" sqref="A22:E22"/>
    </sheetView>
  </sheetViews>
  <sheetFormatPr defaultRowHeight="18" x14ac:dyDescent="0.35"/>
  <cols>
    <col min="1" max="1" width="13.21875" bestFit="1" customWidth="1"/>
  </cols>
  <sheetData>
    <row r="1" spans="1:6" ht="18.75" thickBot="1" x14ac:dyDescent="0.4">
      <c r="A1" s="253" t="s">
        <v>450</v>
      </c>
    </row>
    <row r="2" spans="1:6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44">
        <v>68</v>
      </c>
      <c r="C4" s="144">
        <v>71</v>
      </c>
      <c r="D4" s="144">
        <v>71</v>
      </c>
      <c r="E4" s="144">
        <v>43</v>
      </c>
      <c r="F4" s="144">
        <v>37</v>
      </c>
    </row>
    <row r="5" spans="1:6" ht="15" customHeight="1" x14ac:dyDescent="0.35">
      <c r="A5" s="25" t="s">
        <v>99</v>
      </c>
      <c r="B5" s="141">
        <v>64</v>
      </c>
      <c r="C5" s="141">
        <v>67</v>
      </c>
      <c r="D5" s="141">
        <v>66</v>
      </c>
      <c r="E5" s="141">
        <v>41</v>
      </c>
      <c r="F5" s="141">
        <v>34</v>
      </c>
    </row>
    <row r="6" spans="1:6" ht="15" customHeight="1" x14ac:dyDescent="0.35">
      <c r="A6" s="86" t="s">
        <v>0</v>
      </c>
      <c r="B6" s="87">
        <v>55</v>
      </c>
      <c r="C6" s="87">
        <v>60</v>
      </c>
      <c r="D6" s="87">
        <v>58</v>
      </c>
      <c r="E6" s="87">
        <v>34</v>
      </c>
      <c r="F6" s="87">
        <v>26</v>
      </c>
    </row>
    <row r="7" spans="1:6" ht="15" customHeight="1" x14ac:dyDescent="0.35">
      <c r="A7" s="21" t="s">
        <v>1</v>
      </c>
      <c r="B7" s="81">
        <v>69</v>
      </c>
      <c r="C7" s="81">
        <v>70</v>
      </c>
      <c r="D7" s="81">
        <v>70</v>
      </c>
      <c r="E7" s="81">
        <v>52</v>
      </c>
      <c r="F7" s="81">
        <v>47</v>
      </c>
    </row>
    <row r="8" spans="1:6" ht="15" customHeight="1" x14ac:dyDescent="0.35">
      <c r="A8" s="24" t="s">
        <v>100</v>
      </c>
      <c r="B8" s="141">
        <v>78</v>
      </c>
      <c r="C8" s="141">
        <v>82</v>
      </c>
      <c r="D8" s="141">
        <v>81</v>
      </c>
      <c r="E8" s="141">
        <v>48</v>
      </c>
      <c r="F8" s="141">
        <v>46</v>
      </c>
    </row>
    <row r="9" spans="1:6" ht="15" customHeight="1" x14ac:dyDescent="0.35">
      <c r="A9" s="86" t="s">
        <v>0</v>
      </c>
      <c r="B9" s="87">
        <v>68</v>
      </c>
      <c r="C9" s="87">
        <v>76</v>
      </c>
      <c r="D9" s="87">
        <v>75</v>
      </c>
      <c r="E9" s="87">
        <v>33</v>
      </c>
      <c r="F9" s="87">
        <v>30</v>
      </c>
    </row>
    <row r="10" spans="1:6" ht="15" customHeight="1" x14ac:dyDescent="0.35">
      <c r="A10" s="21" t="s">
        <v>1</v>
      </c>
      <c r="B10" s="81">
        <v>81</v>
      </c>
      <c r="C10" s="81">
        <v>83</v>
      </c>
      <c r="D10" s="81">
        <v>83</v>
      </c>
      <c r="E10" s="81">
        <v>59</v>
      </c>
      <c r="F10" s="81">
        <v>58</v>
      </c>
    </row>
    <row r="11" spans="1:6" ht="15" customHeight="1" x14ac:dyDescent="0.35">
      <c r="A11" s="24" t="s">
        <v>101</v>
      </c>
      <c r="B11" s="141">
        <v>79</v>
      </c>
      <c r="C11" s="141">
        <v>81</v>
      </c>
      <c r="D11" s="141">
        <v>81</v>
      </c>
      <c r="E11" s="141">
        <v>62</v>
      </c>
      <c r="F11" s="141">
        <v>60</v>
      </c>
    </row>
    <row r="12" spans="1:6" ht="15" customHeight="1" x14ac:dyDescent="0.35">
      <c r="A12" s="86" t="s">
        <v>0</v>
      </c>
      <c r="B12" s="142" t="s">
        <v>102</v>
      </c>
      <c r="C12" s="142" t="s">
        <v>102</v>
      </c>
      <c r="D12" s="142" t="s">
        <v>102</v>
      </c>
      <c r="E12" s="142" t="s">
        <v>102</v>
      </c>
      <c r="F12" s="142" t="s">
        <v>102</v>
      </c>
    </row>
    <row r="13" spans="1:6" ht="15" customHeight="1" x14ac:dyDescent="0.35">
      <c r="A13" s="21" t="s">
        <v>1</v>
      </c>
      <c r="B13" s="81">
        <v>80</v>
      </c>
      <c r="C13" s="81">
        <v>82</v>
      </c>
      <c r="D13" s="81">
        <v>82</v>
      </c>
      <c r="E13" s="81">
        <v>63</v>
      </c>
      <c r="F13" s="81">
        <v>62</v>
      </c>
    </row>
    <row r="14" spans="1:6" ht="15" customHeight="1" x14ac:dyDescent="0.35">
      <c r="A14" s="24" t="s">
        <v>103</v>
      </c>
      <c r="B14" s="141">
        <v>78</v>
      </c>
      <c r="C14" s="141">
        <v>82</v>
      </c>
      <c r="D14" s="141">
        <v>81</v>
      </c>
      <c r="E14" s="141">
        <v>45</v>
      </c>
      <c r="F14" s="141">
        <v>41</v>
      </c>
    </row>
    <row r="15" spans="1:6" ht="15" customHeight="1" x14ac:dyDescent="0.35">
      <c r="A15" s="86" t="s">
        <v>0</v>
      </c>
      <c r="B15" s="87">
        <v>68</v>
      </c>
      <c r="C15" s="87">
        <v>76</v>
      </c>
      <c r="D15" s="87">
        <v>76</v>
      </c>
      <c r="E15" s="87">
        <v>33</v>
      </c>
      <c r="F15" s="87">
        <v>30</v>
      </c>
    </row>
    <row r="16" spans="1:6" ht="15" customHeight="1" x14ac:dyDescent="0.35">
      <c r="A16" s="21" t="s">
        <v>1</v>
      </c>
      <c r="B16" s="135">
        <v>82</v>
      </c>
      <c r="C16" s="135">
        <v>84</v>
      </c>
      <c r="D16" s="139">
        <v>83</v>
      </c>
      <c r="E16" s="135">
        <v>57</v>
      </c>
      <c r="F16" s="139">
        <v>55</v>
      </c>
    </row>
    <row r="17" spans="1:6" x14ac:dyDescent="0.35">
      <c r="A17" s="256"/>
      <c r="B17" s="23"/>
      <c r="C17" s="23"/>
      <c r="D17" s="143"/>
      <c r="E17" s="23"/>
      <c r="F17" s="143"/>
    </row>
    <row r="18" spans="1:6" x14ac:dyDescent="0.35">
      <c r="A18" s="257" t="s">
        <v>449</v>
      </c>
    </row>
    <row r="19" spans="1:6" x14ac:dyDescent="0.35">
      <c r="A19" s="230" t="s">
        <v>445</v>
      </c>
    </row>
    <row r="22" spans="1:6" x14ac:dyDescent="0.35">
      <c r="A22" s="272" t="s">
        <v>541</v>
      </c>
      <c r="B22" s="273"/>
      <c r="C22" s="273"/>
      <c r="D22" s="273"/>
      <c r="E22" s="273"/>
    </row>
  </sheetData>
  <mergeCells count="3">
    <mergeCell ref="C2:D2"/>
    <mergeCell ref="E2:F2"/>
    <mergeCell ref="A22:E22"/>
  </mergeCells>
  <hyperlinks>
    <hyperlink ref="A22" location="Innehållsförteckning!A1" display="Tillbaka till innehållsförteckning" xr:uid="{8F6A6F37-16C9-4C08-A580-8CD03AE0BEF7}"/>
    <hyperlink ref="A22:E22" location="Innehållsförteckning!A3" display="Tillbaka till innehållsförteckning" xr:uid="{87AD786A-3976-46A9-8A39-C8F66DC0DF6B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B05D8-4DE6-46C3-82F8-2CA7E9010702}">
  <dimension ref="A1:F15"/>
  <sheetViews>
    <sheetView showGridLines="0" workbookViewId="0">
      <selection activeCell="A15" sqref="A15:E15"/>
    </sheetView>
  </sheetViews>
  <sheetFormatPr defaultRowHeight="18" x14ac:dyDescent="0.35"/>
  <cols>
    <col min="1" max="1" width="13.21875" bestFit="1" customWidth="1"/>
  </cols>
  <sheetData>
    <row r="1" spans="1:6" ht="18.75" thickBot="1" x14ac:dyDescent="0.4">
      <c r="A1" s="253" t="s">
        <v>451</v>
      </c>
    </row>
    <row r="2" spans="1:6" x14ac:dyDescent="0.35">
      <c r="A2" s="126"/>
      <c r="B2" s="127" t="s">
        <v>88</v>
      </c>
      <c r="C2" s="211" t="s">
        <v>89</v>
      </c>
      <c r="D2" s="211"/>
      <c r="E2" s="211" t="s">
        <v>90</v>
      </c>
      <c r="F2" s="211"/>
    </row>
    <row r="3" spans="1:6" ht="18.75" thickBot="1" x14ac:dyDescent="0.4">
      <c r="A3" s="128"/>
      <c r="B3" s="129"/>
      <c r="C3" s="129" t="s">
        <v>91</v>
      </c>
      <c r="D3" s="129" t="s">
        <v>92</v>
      </c>
      <c r="E3" s="129" t="s">
        <v>91</v>
      </c>
      <c r="F3" s="129" t="s">
        <v>92</v>
      </c>
    </row>
    <row r="4" spans="1:6" ht="15" customHeight="1" x14ac:dyDescent="0.35">
      <c r="A4" s="22" t="s">
        <v>88</v>
      </c>
      <c r="B4" s="125">
        <v>68</v>
      </c>
      <c r="C4" s="125">
        <v>71</v>
      </c>
      <c r="D4" s="125">
        <v>71</v>
      </c>
      <c r="E4" s="125">
        <v>43</v>
      </c>
      <c r="F4" s="125">
        <v>37</v>
      </c>
    </row>
    <row r="5" spans="1:6" ht="15" customHeight="1" x14ac:dyDescent="0.35">
      <c r="A5" s="25" t="s">
        <v>104</v>
      </c>
      <c r="B5" s="145">
        <v>71</v>
      </c>
      <c r="C5" s="145">
        <v>73</v>
      </c>
      <c r="D5" s="145">
        <v>73</v>
      </c>
      <c r="E5" s="145">
        <v>48</v>
      </c>
      <c r="F5" s="145">
        <v>40</v>
      </c>
    </row>
    <row r="6" spans="1:6" ht="15" customHeight="1" x14ac:dyDescent="0.35">
      <c r="A6" s="86" t="s">
        <v>0</v>
      </c>
      <c r="B6" s="146" t="s">
        <v>102</v>
      </c>
      <c r="C6" s="87">
        <v>66</v>
      </c>
      <c r="D6" s="139">
        <v>65</v>
      </c>
      <c r="E6" s="139">
        <v>39</v>
      </c>
      <c r="F6" s="139">
        <v>29</v>
      </c>
    </row>
    <row r="7" spans="1:6" ht="15" customHeight="1" x14ac:dyDescent="0.35">
      <c r="A7" s="21" t="s">
        <v>1</v>
      </c>
      <c r="B7" s="150" t="s">
        <v>102</v>
      </c>
      <c r="C7" s="81">
        <v>76</v>
      </c>
      <c r="D7" s="149">
        <v>75</v>
      </c>
      <c r="E7" s="149">
        <v>56</v>
      </c>
      <c r="F7" s="149">
        <v>52</v>
      </c>
    </row>
    <row r="8" spans="1:6" ht="15" customHeight="1" x14ac:dyDescent="0.35">
      <c r="A8" s="24" t="s">
        <v>105</v>
      </c>
      <c r="B8" s="145">
        <v>59</v>
      </c>
      <c r="C8" s="145">
        <v>63</v>
      </c>
      <c r="D8" s="145">
        <v>63</v>
      </c>
      <c r="E8" s="145">
        <v>34</v>
      </c>
      <c r="F8" s="145">
        <v>32</v>
      </c>
    </row>
    <row r="9" spans="1:6" ht="15" customHeight="1" x14ac:dyDescent="0.35">
      <c r="A9" s="21" t="s">
        <v>0</v>
      </c>
      <c r="B9" s="146" t="s">
        <v>102</v>
      </c>
      <c r="C9" s="87">
        <v>57</v>
      </c>
      <c r="D9" s="139">
        <v>56</v>
      </c>
      <c r="E9" s="87">
        <v>25</v>
      </c>
      <c r="F9" s="139">
        <v>22</v>
      </c>
    </row>
    <row r="10" spans="1:6" ht="15" customHeight="1" thickBot="1" x14ac:dyDescent="0.4">
      <c r="A10" s="136" t="s">
        <v>1</v>
      </c>
      <c r="B10" s="148" t="s">
        <v>102</v>
      </c>
      <c r="C10" s="147">
        <v>68</v>
      </c>
      <c r="D10" s="137">
        <v>68</v>
      </c>
      <c r="E10" s="147">
        <v>50</v>
      </c>
      <c r="F10" s="137">
        <v>49</v>
      </c>
    </row>
    <row r="11" spans="1:6" x14ac:dyDescent="0.35">
      <c r="B11" s="23"/>
      <c r="C11" s="23"/>
      <c r="D11" s="23"/>
      <c r="E11" s="23"/>
      <c r="F11" s="23"/>
    </row>
    <row r="12" spans="1:6" x14ac:dyDescent="0.35">
      <c r="A12" s="230" t="s">
        <v>445</v>
      </c>
    </row>
    <row r="15" spans="1:6" x14ac:dyDescent="0.35">
      <c r="A15" s="272" t="s">
        <v>541</v>
      </c>
      <c r="B15" s="273"/>
      <c r="C15" s="273"/>
      <c r="D15" s="273"/>
      <c r="E15" s="273"/>
    </row>
  </sheetData>
  <mergeCells count="3">
    <mergeCell ref="C2:D2"/>
    <mergeCell ref="E2:F2"/>
    <mergeCell ref="A15:E15"/>
  </mergeCells>
  <hyperlinks>
    <hyperlink ref="A15" location="Innehållsförteckning!A1" display="Tillbaka till innehållsförteckning" xr:uid="{070B0F42-F6B8-4211-B3C7-BBB4CBD1A4FB}"/>
    <hyperlink ref="A15:E15" location="Innehållsförteckning!A3" display="Tillbaka till innehållsförteckning" xr:uid="{3BD35EDC-FBBD-489D-A06B-423820EC22C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2736-2436-41A2-811A-EF967F8903D4}">
  <dimension ref="A1:E15"/>
  <sheetViews>
    <sheetView showGridLines="0" workbookViewId="0">
      <selection activeCell="A15" sqref="A15:E15"/>
    </sheetView>
  </sheetViews>
  <sheetFormatPr defaultRowHeight="15" x14ac:dyDescent="0.2"/>
  <cols>
    <col min="1" max="1" width="10.88671875" style="35" customWidth="1"/>
    <col min="2" max="2" width="9" style="35" customWidth="1"/>
    <col min="3" max="4" width="8.88671875" style="35"/>
    <col min="5" max="5" width="8.88671875" style="35" customWidth="1"/>
    <col min="6" max="6" width="8.88671875" style="35"/>
    <col min="7" max="7" width="10.88671875" style="35" customWidth="1"/>
    <col min="8" max="8" width="8.88671875" style="35"/>
    <col min="9" max="9" width="8.88671875" style="35" customWidth="1"/>
    <col min="10" max="16384" width="8.88671875" style="35"/>
  </cols>
  <sheetData>
    <row r="1" spans="1:5" ht="16.5" x14ac:dyDescent="0.3">
      <c r="A1" s="253" t="s">
        <v>452</v>
      </c>
    </row>
    <row r="2" spans="1:5" ht="57" x14ac:dyDescent="0.3">
      <c r="A2" s="160" t="s">
        <v>113</v>
      </c>
      <c r="B2" s="161" t="s">
        <v>114</v>
      </c>
      <c r="C2" s="161" t="s">
        <v>410</v>
      </c>
      <c r="D2" s="161" t="s">
        <v>58</v>
      </c>
      <c r="E2" s="161" t="s">
        <v>410</v>
      </c>
    </row>
    <row r="3" spans="1:5" ht="15" customHeight="1" x14ac:dyDescent="0.25">
      <c r="A3" s="154" t="s">
        <v>115</v>
      </c>
      <c r="B3" s="155">
        <v>9011</v>
      </c>
      <c r="C3" s="156">
        <v>-4.4000000000000004</v>
      </c>
      <c r="D3" s="155"/>
      <c r="E3" s="156"/>
    </row>
    <row r="4" spans="1:5" ht="15" customHeight="1" x14ac:dyDescent="0.25">
      <c r="A4" s="157" t="s">
        <v>51</v>
      </c>
      <c r="B4" s="158">
        <v>28695</v>
      </c>
      <c r="C4" s="159">
        <v>1.4</v>
      </c>
      <c r="D4" s="158">
        <v>118437</v>
      </c>
      <c r="E4" s="159">
        <v>1.1000000000000001</v>
      </c>
    </row>
    <row r="5" spans="1:5" ht="15" customHeight="1" x14ac:dyDescent="0.25">
      <c r="A5" s="157" t="s">
        <v>116</v>
      </c>
      <c r="B5" s="158">
        <v>17486</v>
      </c>
      <c r="C5" s="159">
        <v>3.4</v>
      </c>
      <c r="D5" s="158">
        <v>374700</v>
      </c>
      <c r="E5" s="159">
        <v>4</v>
      </c>
    </row>
    <row r="6" spans="1:5" ht="15" customHeight="1" x14ac:dyDescent="0.25">
      <c r="A6" s="153" t="s">
        <v>117</v>
      </c>
      <c r="B6" s="158">
        <v>4785</v>
      </c>
      <c r="C6" s="159">
        <v>5.5</v>
      </c>
      <c r="D6" s="158">
        <v>479512</v>
      </c>
      <c r="E6" s="159">
        <v>5.7</v>
      </c>
    </row>
    <row r="7" spans="1:5" ht="15" customHeight="1" x14ac:dyDescent="0.25">
      <c r="A7" s="157" t="s">
        <v>118</v>
      </c>
      <c r="B7" s="158">
        <v>596</v>
      </c>
      <c r="C7" s="159">
        <v>2.2000000000000002</v>
      </c>
      <c r="D7" s="158">
        <v>208293</v>
      </c>
      <c r="E7" s="159">
        <v>3.5</v>
      </c>
    </row>
    <row r="8" spans="1:5" ht="15" customHeight="1" x14ac:dyDescent="0.25">
      <c r="A8" s="37" t="s">
        <v>119</v>
      </c>
      <c r="B8" s="38">
        <v>492</v>
      </c>
      <c r="C8" s="152">
        <v>2.5</v>
      </c>
      <c r="D8" s="38">
        <v>741205</v>
      </c>
      <c r="E8" s="152">
        <v>1.1000000000000001</v>
      </c>
    </row>
    <row r="9" spans="1:5" ht="15" customHeight="1" thickBot="1" x14ac:dyDescent="0.3">
      <c r="A9" s="162" t="s">
        <v>54</v>
      </c>
      <c r="B9" s="163">
        <v>61065</v>
      </c>
      <c r="C9" s="164">
        <v>1.4</v>
      </c>
      <c r="D9" s="163">
        <v>1922147</v>
      </c>
      <c r="E9" s="164">
        <v>3</v>
      </c>
    </row>
    <row r="11" spans="1:5" ht="17.25" x14ac:dyDescent="0.35">
      <c r="A11" s="258" t="s">
        <v>453</v>
      </c>
    </row>
    <row r="12" spans="1:5" ht="17.25" x14ac:dyDescent="0.35">
      <c r="A12" s="258" t="s">
        <v>454</v>
      </c>
    </row>
    <row r="15" spans="1:5" ht="18" x14ac:dyDescent="0.35">
      <c r="A15" s="272" t="s">
        <v>541</v>
      </c>
      <c r="B15" s="273"/>
      <c r="C15" s="273"/>
      <c r="D15" s="273"/>
      <c r="E15" s="273"/>
    </row>
  </sheetData>
  <mergeCells count="1">
    <mergeCell ref="A15:E15"/>
  </mergeCells>
  <hyperlinks>
    <hyperlink ref="A15" location="Innehållsförteckning!A1" display="Tillbaka till innehållsförteckning" xr:uid="{D21DEC78-827B-4469-B937-E87721675722}"/>
    <hyperlink ref="A15:E15" location="Innehållsförteckning!A3" display="Tillbaka till innehållsförteckning" xr:uid="{8891A167-2C73-40C4-B5B0-9BA370D08973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3CCB4-3117-422C-BAD5-0979EC51FD42}">
  <dimension ref="A1:E57"/>
  <sheetViews>
    <sheetView showGridLines="0" workbookViewId="0">
      <selection activeCell="A57" sqref="A57:E57"/>
    </sheetView>
  </sheetViews>
  <sheetFormatPr defaultRowHeight="18" x14ac:dyDescent="0.35"/>
  <cols>
    <col min="1" max="1" width="8.21875" style="40" customWidth="1"/>
    <col min="2" max="2" width="30.77734375" style="40" customWidth="1"/>
    <col min="3" max="3" width="15.77734375" style="40" customWidth="1"/>
    <col min="4" max="16384" width="8.88671875" style="40"/>
  </cols>
  <sheetData>
    <row r="1" spans="1:3" x14ac:dyDescent="0.35">
      <c r="A1" s="253" t="s">
        <v>455</v>
      </c>
    </row>
    <row r="2" spans="1:3" x14ac:dyDescent="0.35">
      <c r="A2" s="260" t="s">
        <v>456</v>
      </c>
    </row>
    <row r="3" spans="1:3" ht="31.5" customHeight="1" x14ac:dyDescent="0.35">
      <c r="A3" s="79"/>
      <c r="B3" s="78" t="s">
        <v>120</v>
      </c>
      <c r="C3" s="39" t="s">
        <v>121</v>
      </c>
    </row>
    <row r="4" spans="1:3" ht="12.6" customHeight="1" x14ac:dyDescent="0.35">
      <c r="A4" s="212" t="s">
        <v>122</v>
      </c>
      <c r="B4" s="41" t="s">
        <v>123</v>
      </c>
      <c r="C4" s="42" t="s">
        <v>124</v>
      </c>
    </row>
    <row r="5" spans="1:3" ht="12.6" customHeight="1" x14ac:dyDescent="0.35">
      <c r="A5" s="212"/>
      <c r="B5" s="41" t="s">
        <v>125</v>
      </c>
      <c r="C5" s="42"/>
    </row>
    <row r="6" spans="1:3" ht="12.6" customHeight="1" x14ac:dyDescent="0.35">
      <c r="A6" s="212"/>
      <c r="B6" s="43" t="s">
        <v>126</v>
      </c>
      <c r="C6" s="42"/>
    </row>
    <row r="7" spans="1:3" ht="12.6" customHeight="1" x14ac:dyDescent="0.35">
      <c r="A7" s="212"/>
      <c r="B7" s="43" t="s">
        <v>127</v>
      </c>
      <c r="C7" s="42" t="s">
        <v>124</v>
      </c>
    </row>
    <row r="8" spans="1:3" ht="12.6" customHeight="1" x14ac:dyDescent="0.35">
      <c r="A8" s="212"/>
      <c r="B8" s="43" t="s">
        <v>128</v>
      </c>
      <c r="C8" s="42" t="s">
        <v>124</v>
      </c>
    </row>
    <row r="9" spans="1:3" ht="12.6" customHeight="1" x14ac:dyDescent="0.35">
      <c r="A9" s="212"/>
      <c r="B9" s="41" t="s">
        <v>129</v>
      </c>
      <c r="C9" s="42" t="s">
        <v>124</v>
      </c>
    </row>
    <row r="10" spans="1:3" ht="12.6" customHeight="1" x14ac:dyDescent="0.35">
      <c r="A10" s="212"/>
      <c r="B10" s="43" t="s">
        <v>130</v>
      </c>
      <c r="C10" s="42" t="s">
        <v>124</v>
      </c>
    </row>
    <row r="11" spans="1:3" ht="12.6" customHeight="1" x14ac:dyDescent="0.35">
      <c r="A11" s="212"/>
      <c r="B11" s="41" t="s">
        <v>131</v>
      </c>
      <c r="C11" s="42"/>
    </row>
    <row r="12" spans="1:3" ht="12.6" customHeight="1" x14ac:dyDescent="0.35">
      <c r="A12" s="212"/>
      <c r="B12" s="43" t="s">
        <v>132</v>
      </c>
      <c r="C12" s="42" t="s">
        <v>124</v>
      </c>
    </row>
    <row r="13" spans="1:3" ht="12.6" customHeight="1" x14ac:dyDescent="0.35">
      <c r="A13" s="212"/>
      <c r="B13" s="41" t="s">
        <v>133</v>
      </c>
      <c r="C13" s="42"/>
    </row>
    <row r="14" spans="1:3" ht="12.6" customHeight="1" x14ac:dyDescent="0.35">
      <c r="A14" s="212"/>
      <c r="B14" s="41" t="s">
        <v>134</v>
      </c>
      <c r="C14" s="42"/>
    </row>
    <row r="15" spans="1:3" ht="12.6" customHeight="1" x14ac:dyDescent="0.35">
      <c r="A15" s="212"/>
      <c r="B15" s="41" t="s">
        <v>135</v>
      </c>
      <c r="C15" s="42" t="s">
        <v>124</v>
      </c>
    </row>
    <row r="16" spans="1:3" ht="12.6" customHeight="1" x14ac:dyDescent="0.35">
      <c r="A16" s="212"/>
      <c r="B16" s="41" t="s">
        <v>136</v>
      </c>
      <c r="C16" s="42" t="s">
        <v>124</v>
      </c>
    </row>
    <row r="17" spans="1:3" ht="12.6" customHeight="1" x14ac:dyDescent="0.35">
      <c r="A17" s="212"/>
      <c r="B17" s="41" t="s">
        <v>137</v>
      </c>
      <c r="C17" s="42"/>
    </row>
    <row r="18" spans="1:3" ht="12.6" customHeight="1" x14ac:dyDescent="0.35">
      <c r="A18" s="212"/>
      <c r="B18" s="41" t="s">
        <v>138</v>
      </c>
      <c r="C18" s="42"/>
    </row>
    <row r="19" spans="1:3" ht="12.6" customHeight="1" x14ac:dyDescent="0.35">
      <c r="A19" s="212"/>
      <c r="B19" s="43" t="s">
        <v>139</v>
      </c>
      <c r="C19" s="42" t="s">
        <v>124</v>
      </c>
    </row>
    <row r="20" spans="1:3" ht="12.6" customHeight="1" x14ac:dyDescent="0.35">
      <c r="A20" s="212"/>
      <c r="B20" s="43" t="s">
        <v>140</v>
      </c>
      <c r="C20" s="42" t="s">
        <v>124</v>
      </c>
    </row>
    <row r="21" spans="1:3" ht="12.6" customHeight="1" x14ac:dyDescent="0.35">
      <c r="A21" s="212"/>
      <c r="B21" s="43" t="s">
        <v>141</v>
      </c>
      <c r="C21" s="42" t="s">
        <v>124</v>
      </c>
    </row>
    <row r="22" spans="1:3" ht="12.6" customHeight="1" x14ac:dyDescent="0.35">
      <c r="A22" s="212"/>
      <c r="B22" s="41" t="s">
        <v>142</v>
      </c>
      <c r="C22" s="42"/>
    </row>
    <row r="23" spans="1:3" ht="12.6" customHeight="1" x14ac:dyDescent="0.35">
      <c r="A23" s="213" t="s">
        <v>143</v>
      </c>
      <c r="B23" s="44" t="s">
        <v>144</v>
      </c>
      <c r="C23" s="45" t="s">
        <v>145</v>
      </c>
    </row>
    <row r="24" spans="1:3" ht="12.6" customHeight="1" x14ac:dyDescent="0.35">
      <c r="A24" s="213"/>
      <c r="B24" s="44" t="s">
        <v>146</v>
      </c>
      <c r="C24" s="46" t="s">
        <v>145</v>
      </c>
    </row>
    <row r="25" spans="1:3" ht="12.6" customHeight="1" x14ac:dyDescent="0.35">
      <c r="A25" s="213"/>
      <c r="B25" s="44" t="s">
        <v>147</v>
      </c>
      <c r="C25" s="46"/>
    </row>
    <row r="26" spans="1:3" ht="12.6" customHeight="1" x14ac:dyDescent="0.35">
      <c r="A26" s="213"/>
      <c r="B26" s="44" t="s">
        <v>148</v>
      </c>
      <c r="C26" s="46" t="s">
        <v>145</v>
      </c>
    </row>
    <row r="27" spans="1:3" ht="12.6" customHeight="1" x14ac:dyDescent="0.35">
      <c r="A27" s="213"/>
      <c r="B27" s="44" t="s">
        <v>149</v>
      </c>
      <c r="C27" s="46" t="s">
        <v>145</v>
      </c>
    </row>
    <row r="28" spans="1:3" ht="12.6" customHeight="1" x14ac:dyDescent="0.35">
      <c r="A28" s="213"/>
      <c r="B28" s="44" t="s">
        <v>150</v>
      </c>
      <c r="C28" s="46" t="s">
        <v>145</v>
      </c>
    </row>
    <row r="29" spans="1:3" ht="12.6" customHeight="1" x14ac:dyDescent="0.35">
      <c r="A29" s="213"/>
      <c r="B29" s="44" t="s">
        <v>151</v>
      </c>
      <c r="C29" s="46" t="s">
        <v>145</v>
      </c>
    </row>
    <row r="30" spans="1:3" ht="14.1" hidden="1" customHeight="1" x14ac:dyDescent="0.35">
      <c r="A30" s="213"/>
      <c r="B30" s="47" t="s">
        <v>152</v>
      </c>
      <c r="C30" s="46"/>
    </row>
    <row r="31" spans="1:3" ht="12.6" customHeight="1" x14ac:dyDescent="0.35">
      <c r="A31" s="213"/>
      <c r="B31" s="47" t="s">
        <v>153</v>
      </c>
      <c r="C31" s="46"/>
    </row>
    <row r="32" spans="1:3" ht="12.6" customHeight="1" x14ac:dyDescent="0.35">
      <c r="A32" s="213"/>
      <c r="B32" s="44" t="s">
        <v>154</v>
      </c>
      <c r="C32" s="46" t="s">
        <v>145</v>
      </c>
    </row>
    <row r="33" spans="1:3" ht="12.6" customHeight="1" x14ac:dyDescent="0.35">
      <c r="A33" s="213"/>
      <c r="B33" s="44" t="s">
        <v>155</v>
      </c>
      <c r="C33" s="46" t="s">
        <v>145</v>
      </c>
    </row>
    <row r="34" spans="1:3" ht="12.6" customHeight="1" x14ac:dyDescent="0.35">
      <c r="A34" s="213"/>
      <c r="B34" s="44" t="s">
        <v>156</v>
      </c>
      <c r="C34" s="45" t="s">
        <v>145</v>
      </c>
    </row>
    <row r="35" spans="1:3" ht="14.45" customHeight="1" x14ac:dyDescent="0.35">
      <c r="A35" s="214" t="s">
        <v>157</v>
      </c>
      <c r="B35" s="43" t="s">
        <v>158</v>
      </c>
      <c r="C35" s="41"/>
    </row>
    <row r="36" spans="1:3" ht="14.45" customHeight="1" x14ac:dyDescent="0.35">
      <c r="A36" s="214"/>
      <c r="B36" s="43" t="s">
        <v>159</v>
      </c>
      <c r="C36" s="41"/>
    </row>
    <row r="37" spans="1:3" ht="14.45" customHeight="1" x14ac:dyDescent="0.35">
      <c r="A37" s="214"/>
      <c r="B37" s="43" t="s">
        <v>160</v>
      </c>
      <c r="C37" s="41"/>
    </row>
    <row r="38" spans="1:3" ht="12.6" customHeight="1" x14ac:dyDescent="0.35">
      <c r="A38" s="213" t="s">
        <v>161</v>
      </c>
      <c r="B38" s="44" t="s">
        <v>162</v>
      </c>
      <c r="C38" s="45" t="s">
        <v>163</v>
      </c>
    </row>
    <row r="39" spans="1:3" ht="12.6" customHeight="1" x14ac:dyDescent="0.35">
      <c r="A39" s="213"/>
      <c r="B39" s="47" t="s">
        <v>164</v>
      </c>
      <c r="C39" s="46"/>
    </row>
    <row r="40" spans="1:3" ht="12.6" customHeight="1" x14ac:dyDescent="0.35">
      <c r="A40" s="213"/>
      <c r="B40" s="44" t="s">
        <v>165</v>
      </c>
      <c r="C40" s="46" t="s">
        <v>163</v>
      </c>
    </row>
    <row r="41" spans="1:3" ht="12.6" customHeight="1" x14ac:dyDescent="0.35">
      <c r="A41" s="213"/>
      <c r="B41" s="44" t="s">
        <v>166</v>
      </c>
      <c r="C41" s="46" t="s">
        <v>163</v>
      </c>
    </row>
    <row r="42" spans="1:3" ht="12.6" customHeight="1" x14ac:dyDescent="0.35">
      <c r="A42" s="213"/>
      <c r="B42" s="44" t="s">
        <v>167</v>
      </c>
      <c r="C42" s="46" t="s">
        <v>163</v>
      </c>
    </row>
    <row r="43" spans="1:3" ht="12.6" customHeight="1" x14ac:dyDescent="0.35">
      <c r="A43" s="213"/>
      <c r="B43" s="44" t="s">
        <v>168</v>
      </c>
      <c r="C43" s="46" t="s">
        <v>163</v>
      </c>
    </row>
    <row r="44" spans="1:3" ht="12.6" customHeight="1" x14ac:dyDescent="0.35">
      <c r="A44" s="213"/>
      <c r="B44" s="44" t="s">
        <v>169</v>
      </c>
      <c r="C44" s="46" t="s">
        <v>163</v>
      </c>
    </row>
    <row r="45" spans="1:3" ht="12.6" customHeight="1" x14ac:dyDescent="0.35">
      <c r="A45" s="213"/>
      <c r="B45" s="47" t="s">
        <v>170</v>
      </c>
      <c r="C45" s="45" t="s">
        <v>163</v>
      </c>
    </row>
    <row r="46" spans="1:3" ht="12.6" customHeight="1" x14ac:dyDescent="0.35">
      <c r="A46" s="214" t="s">
        <v>171</v>
      </c>
      <c r="B46" s="43" t="s">
        <v>172</v>
      </c>
      <c r="C46" s="41"/>
    </row>
    <row r="47" spans="1:3" ht="12.6" customHeight="1" x14ac:dyDescent="0.35">
      <c r="A47" s="214"/>
      <c r="B47" s="43" t="s">
        <v>173</v>
      </c>
      <c r="C47" s="41"/>
    </row>
    <row r="48" spans="1:3" ht="12.6" customHeight="1" x14ac:dyDescent="0.35">
      <c r="A48" s="214"/>
      <c r="B48" s="43" t="s">
        <v>174</v>
      </c>
      <c r="C48" s="41"/>
    </row>
    <row r="49" spans="1:5" ht="12.6" customHeight="1" x14ac:dyDescent="0.35">
      <c r="A49" s="214"/>
      <c r="B49" s="43" t="s">
        <v>175</v>
      </c>
      <c r="C49" s="41"/>
    </row>
    <row r="50" spans="1:5" ht="12.6" customHeight="1" x14ac:dyDescent="0.35">
      <c r="A50" s="214"/>
      <c r="B50" s="43" t="s">
        <v>176</v>
      </c>
      <c r="C50" s="41"/>
    </row>
    <row r="51" spans="1:5" ht="12.6" customHeight="1" x14ac:dyDescent="0.35">
      <c r="A51" s="215"/>
      <c r="B51" s="48" t="s">
        <v>177</v>
      </c>
      <c r="C51" s="49"/>
    </row>
    <row r="52" spans="1:5" ht="14.1" customHeight="1" x14ac:dyDescent="0.35"/>
    <row r="53" spans="1:5" x14ac:dyDescent="0.35">
      <c r="A53" s="259" t="s">
        <v>457</v>
      </c>
    </row>
    <row r="54" spans="1:5" x14ac:dyDescent="0.35">
      <c r="A54" s="259" t="s">
        <v>454</v>
      </c>
    </row>
    <row r="57" spans="1:5" x14ac:dyDescent="0.35">
      <c r="A57" s="272" t="s">
        <v>541</v>
      </c>
      <c r="B57" s="273"/>
      <c r="C57" s="273"/>
      <c r="D57" s="273"/>
      <c r="E57" s="273"/>
    </row>
  </sheetData>
  <mergeCells count="6">
    <mergeCell ref="A57:E57"/>
    <mergeCell ref="A4:A22"/>
    <mergeCell ref="A23:A34"/>
    <mergeCell ref="A35:A37"/>
    <mergeCell ref="A38:A45"/>
    <mergeCell ref="A46:A51"/>
  </mergeCells>
  <hyperlinks>
    <hyperlink ref="A57" location="Innehållsförteckning!A1" display="Tillbaka till innehållsförteckning" xr:uid="{56E7AF87-6E23-45D6-8200-3973D4F3D87B}"/>
    <hyperlink ref="A57:E57" location="Innehållsförteckning!A3" display="Tillbaka till innehållsförteckning" xr:uid="{E6A19ED1-5DDA-415A-964B-849965AE2F1C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5086-0567-40BC-B442-CA257EB740E8}">
  <dimension ref="A1:E19"/>
  <sheetViews>
    <sheetView showGridLines="0" workbookViewId="0">
      <selection activeCell="A19" sqref="A19:E19"/>
    </sheetView>
  </sheetViews>
  <sheetFormatPr defaultRowHeight="15" x14ac:dyDescent="0.2"/>
  <cols>
    <col min="1" max="1" width="27.77734375" style="35" customWidth="1"/>
    <col min="2" max="2" width="10.88671875" style="35" customWidth="1"/>
    <col min="3" max="3" width="12.109375" style="35" customWidth="1"/>
    <col min="4" max="4" width="7.88671875" style="35" customWidth="1"/>
    <col min="5" max="5" width="9.33203125" style="35" customWidth="1"/>
    <col min="6" max="6" width="8.88671875" style="35"/>
    <col min="7" max="7" width="27.5546875" style="35" customWidth="1"/>
    <col min="8" max="8" width="10.21875" style="35" customWidth="1"/>
    <col min="9" max="16384" width="8.88671875" style="35"/>
  </cols>
  <sheetData>
    <row r="1" spans="1:3" ht="16.5" x14ac:dyDescent="0.3">
      <c r="A1" s="253" t="s">
        <v>461</v>
      </c>
    </row>
    <row r="2" spans="1:3" ht="34.5" customHeight="1" x14ac:dyDescent="0.3">
      <c r="A2" s="50" t="s">
        <v>178</v>
      </c>
      <c r="B2" s="34" t="s">
        <v>179</v>
      </c>
      <c r="C2" s="34" t="s">
        <v>188</v>
      </c>
    </row>
    <row r="3" spans="1:3" ht="15.75" x14ac:dyDescent="0.25">
      <c r="A3" s="51" t="s">
        <v>180</v>
      </c>
      <c r="B3" s="59">
        <v>3260</v>
      </c>
      <c r="C3" s="52">
        <v>49566</v>
      </c>
    </row>
    <row r="4" spans="1:3" ht="15.75" x14ac:dyDescent="0.25">
      <c r="A4" s="53" t="s">
        <v>181</v>
      </c>
      <c r="B4" s="60">
        <v>158</v>
      </c>
      <c r="C4" s="61">
        <v>44915</v>
      </c>
    </row>
    <row r="5" spans="1:3" ht="25.5" x14ac:dyDescent="0.25">
      <c r="A5" s="55" t="s">
        <v>411</v>
      </c>
      <c r="B5" s="62">
        <v>1000</v>
      </c>
      <c r="C5" s="56">
        <v>23500</v>
      </c>
    </row>
    <row r="6" spans="1:3" ht="15.75" x14ac:dyDescent="0.25">
      <c r="A6" s="53" t="s">
        <v>182</v>
      </c>
      <c r="B6" s="60">
        <v>5254</v>
      </c>
      <c r="C6" s="54">
        <v>153285</v>
      </c>
    </row>
    <row r="7" spans="1:3" ht="15.75" x14ac:dyDescent="0.25">
      <c r="A7" s="55" t="s">
        <v>183</v>
      </c>
      <c r="B7" s="62">
        <v>3236</v>
      </c>
      <c r="C7" s="56">
        <v>3872</v>
      </c>
    </row>
    <row r="8" spans="1:3" ht="15.75" x14ac:dyDescent="0.25">
      <c r="A8" s="53" t="s">
        <v>184</v>
      </c>
      <c r="B8" s="60">
        <v>505</v>
      </c>
      <c r="C8" s="61">
        <v>8977</v>
      </c>
    </row>
    <row r="9" spans="1:3" ht="15.75" x14ac:dyDescent="0.25">
      <c r="A9" s="55" t="s">
        <v>185</v>
      </c>
      <c r="B9" s="62">
        <v>1043</v>
      </c>
      <c r="C9" s="56">
        <v>91819</v>
      </c>
    </row>
    <row r="10" spans="1:3" ht="15.75" x14ac:dyDescent="0.25">
      <c r="A10" s="53" t="s">
        <v>186</v>
      </c>
      <c r="B10" s="60">
        <v>611</v>
      </c>
      <c r="C10" s="61">
        <v>22178</v>
      </c>
    </row>
    <row r="11" spans="1:3" ht="15.75" x14ac:dyDescent="0.25">
      <c r="A11" s="57" t="s">
        <v>187</v>
      </c>
      <c r="B11" s="63">
        <v>235</v>
      </c>
      <c r="C11" s="58">
        <v>16065</v>
      </c>
    </row>
    <row r="13" spans="1:3" ht="17.25" x14ac:dyDescent="0.35">
      <c r="A13" s="258" t="s">
        <v>458</v>
      </c>
    </row>
    <row r="14" spans="1:3" ht="17.25" x14ac:dyDescent="0.35">
      <c r="A14" s="258" t="s">
        <v>459</v>
      </c>
    </row>
    <row r="15" spans="1:3" ht="17.25" x14ac:dyDescent="0.35">
      <c r="A15" s="258" t="s">
        <v>460</v>
      </c>
    </row>
    <row r="16" spans="1:3" ht="17.25" x14ac:dyDescent="0.35">
      <c r="A16" s="258" t="s">
        <v>425</v>
      </c>
    </row>
    <row r="19" spans="1:5" ht="18" x14ac:dyDescent="0.35">
      <c r="A19" s="272" t="s">
        <v>541</v>
      </c>
      <c r="B19" s="273"/>
      <c r="C19" s="273"/>
      <c r="D19" s="273"/>
      <c r="E19" s="273"/>
    </row>
  </sheetData>
  <mergeCells count="1">
    <mergeCell ref="A19:E19"/>
  </mergeCells>
  <hyperlinks>
    <hyperlink ref="A19" location="Innehållsförteckning!A1" display="Tillbaka till innehållsförteckning" xr:uid="{2DCCFECF-8478-46CF-B5EA-02A200D1AF4C}"/>
    <hyperlink ref="A19:E19" location="Innehållsförteckning!A3" display="Tillbaka till innehållsförteckning" xr:uid="{E981148B-E234-4433-8F09-0BD5E1F639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007C0-A348-4D6A-AEE0-B73A7E7BEB40}">
  <dimension ref="A1:E11"/>
  <sheetViews>
    <sheetView showGridLines="0" zoomScale="106" zoomScaleNormal="106" workbookViewId="0">
      <selection activeCell="A8" sqref="A8:E8"/>
    </sheetView>
  </sheetViews>
  <sheetFormatPr defaultRowHeight="18" x14ac:dyDescent="0.35"/>
  <cols>
    <col min="1" max="1" width="9.77734375" customWidth="1"/>
    <col min="2" max="2" width="14.77734375" customWidth="1"/>
    <col min="3" max="3" width="17.77734375" customWidth="1"/>
  </cols>
  <sheetData>
    <row r="1" spans="1:5" x14ac:dyDescent="0.35">
      <c r="A1" s="226" t="s">
        <v>416</v>
      </c>
    </row>
    <row r="2" spans="1:5" ht="22.5" customHeight="1" x14ac:dyDescent="0.35">
      <c r="A2" s="82"/>
      <c r="B2" s="26" t="s">
        <v>405</v>
      </c>
      <c r="C2" s="26" t="s">
        <v>406</v>
      </c>
    </row>
    <row r="3" spans="1:5" x14ac:dyDescent="0.35">
      <c r="A3" s="20" t="s">
        <v>87</v>
      </c>
      <c r="B3" s="80">
        <v>64</v>
      </c>
      <c r="C3" s="90">
        <v>83</v>
      </c>
    </row>
    <row r="4" spans="1:5" x14ac:dyDescent="0.35">
      <c r="A4" s="86" t="s">
        <v>0</v>
      </c>
      <c r="B4" s="87">
        <v>55</v>
      </c>
      <c r="C4" s="91">
        <v>90</v>
      </c>
    </row>
    <row r="5" spans="1:5" ht="18.75" thickBot="1" x14ac:dyDescent="0.4">
      <c r="A5" s="83" t="s">
        <v>1</v>
      </c>
      <c r="B5" s="84">
        <v>69</v>
      </c>
      <c r="C5" s="92">
        <v>75</v>
      </c>
    </row>
    <row r="6" spans="1:5" x14ac:dyDescent="0.35">
      <c r="A6" s="89"/>
      <c r="B6" s="89"/>
    </row>
    <row r="7" spans="1:5" x14ac:dyDescent="0.35">
      <c r="A7" s="227"/>
    </row>
    <row r="8" spans="1:5" x14ac:dyDescent="0.35">
      <c r="A8" s="272" t="s">
        <v>541</v>
      </c>
      <c r="B8" s="273"/>
      <c r="C8" s="273"/>
      <c r="D8" s="273"/>
      <c r="E8" s="273"/>
    </row>
    <row r="9" spans="1:5" x14ac:dyDescent="0.35">
      <c r="B9" s="227"/>
    </row>
    <row r="10" spans="1:5" x14ac:dyDescent="0.35">
      <c r="B10" s="227"/>
    </row>
    <row r="11" spans="1:5" x14ac:dyDescent="0.35">
      <c r="D11" s="85"/>
    </row>
  </sheetData>
  <mergeCells count="1">
    <mergeCell ref="A8:E8"/>
  </mergeCells>
  <hyperlinks>
    <hyperlink ref="A8" location="Innehållsförteckning!A1" display="Tillbaka till innehållsförteckning" xr:uid="{0D46111C-0FF2-499E-A702-BFA4DD5EFF37}"/>
    <hyperlink ref="A8:E8" location="Innehållsförteckning!A3" display="Tillbaka till innehållsförteckning" xr:uid="{D7C0E6AB-CA99-47E3-97A4-368151AAA633}"/>
  </hyperlinks>
  <pageMargins left="0.7" right="0.7" top="0.75" bottom="0.75" header="0.3" footer="0.3"/>
  <pageSetup paperSize="9"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7A61E-D141-4D84-BC4E-9EC863924B95}">
  <dimension ref="A1:F23"/>
  <sheetViews>
    <sheetView showGridLines="0" zoomScaleNormal="100" workbookViewId="0">
      <selection activeCell="A23" sqref="A23:E23"/>
    </sheetView>
  </sheetViews>
  <sheetFormatPr defaultColWidth="11.5546875" defaultRowHeight="15" customHeight="1" x14ac:dyDescent="0.2"/>
  <cols>
    <col min="1" max="1" width="23.44140625" style="35" customWidth="1"/>
    <col min="2" max="2" width="6.5546875" style="35" customWidth="1"/>
    <col min="3" max="3" width="6.88671875" style="35" customWidth="1"/>
    <col min="4" max="4" width="7" style="35" customWidth="1"/>
    <col min="5" max="5" width="9" style="35" customWidth="1"/>
    <col min="6" max="6" width="12.21875" style="35" customWidth="1"/>
    <col min="7" max="16384" width="11.5546875" style="35"/>
  </cols>
  <sheetData>
    <row r="1" spans="1:6" ht="15" customHeight="1" thickBot="1" x14ac:dyDescent="0.35">
      <c r="A1" s="253" t="s">
        <v>462</v>
      </c>
    </row>
    <row r="2" spans="1:6" ht="29.25" thickBot="1" x14ac:dyDescent="0.35">
      <c r="A2" s="169" t="s">
        <v>178</v>
      </c>
      <c r="B2" s="170" t="s">
        <v>95</v>
      </c>
      <c r="C2" s="170" t="s">
        <v>94</v>
      </c>
      <c r="D2" s="170" t="s">
        <v>54</v>
      </c>
      <c r="E2" s="171" t="s">
        <v>412</v>
      </c>
      <c r="F2" s="170" t="s">
        <v>189</v>
      </c>
    </row>
    <row r="3" spans="1:6" ht="15" customHeight="1" x14ac:dyDescent="0.25">
      <c r="A3" s="67" t="s">
        <v>400</v>
      </c>
      <c r="B3" s="68" t="s">
        <v>190</v>
      </c>
      <c r="C3" s="68" t="s">
        <v>191</v>
      </c>
      <c r="D3" s="68" t="s">
        <v>192</v>
      </c>
      <c r="E3" s="166">
        <v>0.7</v>
      </c>
      <c r="F3" s="69"/>
    </row>
    <row r="4" spans="1:6" ht="15" customHeight="1" x14ac:dyDescent="0.25">
      <c r="A4" s="37" t="s">
        <v>193</v>
      </c>
      <c r="B4" s="66" t="s">
        <v>194</v>
      </c>
      <c r="C4" s="66" t="s">
        <v>195</v>
      </c>
      <c r="D4" s="66" t="s">
        <v>196</v>
      </c>
      <c r="E4" s="152">
        <v>0</v>
      </c>
      <c r="F4" s="37" t="s">
        <v>197</v>
      </c>
    </row>
    <row r="5" spans="1:6" ht="15" customHeight="1" x14ac:dyDescent="0.25">
      <c r="A5" s="67" t="s">
        <v>390</v>
      </c>
      <c r="B5" s="68" t="s">
        <v>198</v>
      </c>
      <c r="C5" s="68" t="s">
        <v>199</v>
      </c>
      <c r="D5" s="68" t="s">
        <v>200</v>
      </c>
      <c r="E5" s="166">
        <v>-1.8</v>
      </c>
      <c r="F5" s="69"/>
    </row>
    <row r="6" spans="1:6" ht="15" customHeight="1" x14ac:dyDescent="0.25">
      <c r="A6" s="37" t="s">
        <v>391</v>
      </c>
      <c r="B6" s="66" t="s">
        <v>201</v>
      </c>
      <c r="C6" s="66" t="s">
        <v>202</v>
      </c>
      <c r="D6" s="66" t="s">
        <v>203</v>
      </c>
      <c r="E6" s="152">
        <v>-1.3</v>
      </c>
      <c r="F6" s="37" t="s">
        <v>204</v>
      </c>
    </row>
    <row r="7" spans="1:6" ht="15" customHeight="1" x14ac:dyDescent="0.25">
      <c r="A7" s="67" t="s">
        <v>401</v>
      </c>
      <c r="B7" s="68" t="s">
        <v>205</v>
      </c>
      <c r="C7" s="68" t="s">
        <v>206</v>
      </c>
      <c r="D7" s="68" t="s">
        <v>207</v>
      </c>
      <c r="E7" s="166">
        <v>-0.3</v>
      </c>
      <c r="F7" s="67" t="s">
        <v>204</v>
      </c>
    </row>
    <row r="8" spans="1:6" ht="15" customHeight="1" x14ac:dyDescent="0.25">
      <c r="A8" s="37" t="s">
        <v>392</v>
      </c>
      <c r="B8" s="66" t="s">
        <v>208</v>
      </c>
      <c r="C8" s="66" t="s">
        <v>209</v>
      </c>
      <c r="D8" s="66" t="s">
        <v>210</v>
      </c>
      <c r="E8" s="152">
        <v>-1.2</v>
      </c>
      <c r="F8" s="70"/>
    </row>
    <row r="9" spans="1:6" ht="15" customHeight="1" x14ac:dyDescent="0.25">
      <c r="A9" s="67" t="s">
        <v>211</v>
      </c>
      <c r="B9" s="68" t="s">
        <v>212</v>
      </c>
      <c r="C9" s="68" t="s">
        <v>213</v>
      </c>
      <c r="D9" s="68" t="s">
        <v>214</v>
      </c>
      <c r="E9" s="166">
        <v>-5.3</v>
      </c>
      <c r="F9" s="67" t="s">
        <v>197</v>
      </c>
    </row>
    <row r="10" spans="1:6" ht="15" customHeight="1" x14ac:dyDescent="0.25">
      <c r="A10" s="37" t="s">
        <v>399</v>
      </c>
      <c r="B10" s="66" t="s">
        <v>215</v>
      </c>
      <c r="C10" s="66" t="s">
        <v>216</v>
      </c>
      <c r="D10" s="66" t="s">
        <v>217</v>
      </c>
      <c r="E10" s="152">
        <v>0.7</v>
      </c>
      <c r="F10" s="70"/>
    </row>
    <row r="11" spans="1:6" ht="15" customHeight="1" x14ac:dyDescent="0.25">
      <c r="A11" s="67" t="s">
        <v>393</v>
      </c>
      <c r="B11" s="68" t="s">
        <v>218</v>
      </c>
      <c r="C11" s="68" t="s">
        <v>219</v>
      </c>
      <c r="D11" s="68" t="s">
        <v>220</v>
      </c>
      <c r="E11" s="166">
        <v>-2.1</v>
      </c>
      <c r="F11" s="67" t="s">
        <v>204</v>
      </c>
    </row>
    <row r="12" spans="1:6" ht="15" customHeight="1" x14ac:dyDescent="0.25">
      <c r="A12" s="37" t="s">
        <v>394</v>
      </c>
      <c r="B12" s="66" t="s">
        <v>221</v>
      </c>
      <c r="C12" s="66" t="s">
        <v>222</v>
      </c>
      <c r="D12" s="66" t="s">
        <v>223</v>
      </c>
      <c r="E12" s="152">
        <v>-2.2000000000000002</v>
      </c>
      <c r="F12" s="37" t="s">
        <v>197</v>
      </c>
    </row>
    <row r="13" spans="1:6" ht="15" customHeight="1" x14ac:dyDescent="0.25">
      <c r="A13" s="67" t="s">
        <v>395</v>
      </c>
      <c r="B13" s="68" t="s">
        <v>224</v>
      </c>
      <c r="C13" s="68">
        <v>672</v>
      </c>
      <c r="D13" s="68" t="s">
        <v>225</v>
      </c>
      <c r="E13" s="166">
        <v>-0.3</v>
      </c>
      <c r="F13" s="67" t="s">
        <v>204</v>
      </c>
    </row>
    <row r="14" spans="1:6" ht="15" customHeight="1" x14ac:dyDescent="0.25">
      <c r="A14" s="37" t="s">
        <v>396</v>
      </c>
      <c r="B14" s="66" t="s">
        <v>226</v>
      </c>
      <c r="C14" s="66" t="s">
        <v>227</v>
      </c>
      <c r="D14" s="66" t="s">
        <v>228</v>
      </c>
      <c r="E14" s="152">
        <v>-2</v>
      </c>
      <c r="F14" s="70"/>
    </row>
    <row r="15" spans="1:6" ht="15" customHeight="1" x14ac:dyDescent="0.25">
      <c r="A15" s="67" t="s">
        <v>397</v>
      </c>
      <c r="B15" s="68" t="s">
        <v>229</v>
      </c>
      <c r="C15" s="68" t="s">
        <v>230</v>
      </c>
      <c r="D15" s="68" t="s">
        <v>231</v>
      </c>
      <c r="E15" s="166">
        <v>-0.8</v>
      </c>
      <c r="F15" s="67" t="s">
        <v>204</v>
      </c>
    </row>
    <row r="16" spans="1:6" ht="15" customHeight="1" x14ac:dyDescent="0.25">
      <c r="A16" s="37" t="s">
        <v>398</v>
      </c>
      <c r="B16" s="66" t="s">
        <v>232</v>
      </c>
      <c r="C16" s="66">
        <v>264</v>
      </c>
      <c r="D16" s="66" t="s">
        <v>233</v>
      </c>
      <c r="E16" s="152">
        <v>-2</v>
      </c>
      <c r="F16" s="70"/>
    </row>
    <row r="17" spans="1:6" ht="15" customHeight="1" thickBot="1" x14ac:dyDescent="0.3">
      <c r="A17" s="162" t="s">
        <v>54</v>
      </c>
      <c r="B17" s="167" t="s">
        <v>234</v>
      </c>
      <c r="C17" s="167" t="s">
        <v>235</v>
      </c>
      <c r="D17" s="167" t="s">
        <v>236</v>
      </c>
      <c r="E17" s="164">
        <v>-0.3</v>
      </c>
      <c r="F17" s="168"/>
    </row>
    <row r="19" spans="1:6" ht="15" customHeight="1" x14ac:dyDescent="0.35">
      <c r="A19" s="258" t="s">
        <v>464</v>
      </c>
    </row>
    <row r="20" spans="1:6" ht="15" customHeight="1" x14ac:dyDescent="0.35">
      <c r="A20" s="258" t="s">
        <v>463</v>
      </c>
    </row>
    <row r="23" spans="1:6" ht="15" customHeight="1" x14ac:dyDescent="0.35">
      <c r="A23" s="272" t="s">
        <v>541</v>
      </c>
      <c r="B23" s="273"/>
      <c r="C23" s="273"/>
      <c r="D23" s="273"/>
      <c r="E23" s="273"/>
    </row>
  </sheetData>
  <mergeCells count="1">
    <mergeCell ref="A23:E23"/>
  </mergeCells>
  <hyperlinks>
    <hyperlink ref="A23" location="Innehållsförteckning!A1" display="Tillbaka till innehållsförteckning" xr:uid="{C7706BE6-79B5-4DFF-8E04-97DF978DBD0E}"/>
    <hyperlink ref="A23:E23" location="Innehållsförteckning!A3" display="Tillbaka till innehållsförteckning" xr:uid="{E5F8B38E-BD0F-4C5D-A814-7F6D5353850F}"/>
  </hyperlinks>
  <pageMargins left="0.05" right="0.05" top="0.5" bottom="0.5" header="0" footer="0"/>
  <pageSetup paperSize="9" orientation="portrait" horizontalDpi="300" verticalDpi="300" r:id="rId1"/>
  <headerFooter>
    <oddHeader>lo-förbundens yrkesaktiva medlemmar 31 december 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0CA02-243D-4EC8-8B32-BE23A89F3D59}">
  <dimension ref="A1:F21"/>
  <sheetViews>
    <sheetView showGridLines="0" zoomScaleNormal="100" workbookViewId="0">
      <selection activeCell="A21" sqref="A21:E21"/>
    </sheetView>
  </sheetViews>
  <sheetFormatPr defaultColWidth="11.5546875" defaultRowHeight="15" customHeight="1" x14ac:dyDescent="0.2"/>
  <cols>
    <col min="1" max="1" width="14.33203125" style="35" customWidth="1"/>
    <col min="2" max="4" width="7.109375" style="35" customWidth="1"/>
    <col min="5" max="5" width="9.33203125" style="35" customWidth="1"/>
    <col min="6" max="6" width="11.5546875" style="35" customWidth="1"/>
    <col min="7" max="16384" width="11.5546875" style="35"/>
  </cols>
  <sheetData>
    <row r="1" spans="1:6" s="253" customFormat="1" ht="15" customHeight="1" thickBot="1" x14ac:dyDescent="0.35">
      <c r="A1" s="253" t="s">
        <v>465</v>
      </c>
    </row>
    <row r="2" spans="1:6" ht="29.25" thickBot="1" x14ac:dyDescent="0.35">
      <c r="A2" s="169" t="s">
        <v>178</v>
      </c>
      <c r="B2" s="170" t="s">
        <v>95</v>
      </c>
      <c r="C2" s="170" t="s">
        <v>94</v>
      </c>
      <c r="D2" s="170" t="s">
        <v>54</v>
      </c>
      <c r="E2" s="171" t="s">
        <v>412</v>
      </c>
      <c r="F2" s="170" t="s">
        <v>189</v>
      </c>
    </row>
    <row r="3" spans="1:6" ht="24.75" customHeight="1" x14ac:dyDescent="0.25">
      <c r="A3" s="64" t="s">
        <v>237</v>
      </c>
      <c r="B3" s="65" t="s">
        <v>238</v>
      </c>
      <c r="C3" s="65" t="s">
        <v>239</v>
      </c>
      <c r="D3" s="65" t="s">
        <v>240</v>
      </c>
      <c r="E3" s="165">
        <v>2.8</v>
      </c>
      <c r="F3" s="51" t="s">
        <v>241</v>
      </c>
    </row>
    <row r="4" spans="1:6" ht="17.100000000000001" customHeight="1" x14ac:dyDescent="0.25">
      <c r="A4" s="37" t="s">
        <v>242</v>
      </c>
      <c r="B4" s="66" t="s">
        <v>243</v>
      </c>
      <c r="C4" s="66" t="s">
        <v>244</v>
      </c>
      <c r="D4" s="66" t="s">
        <v>245</v>
      </c>
      <c r="E4" s="152">
        <v>1.4</v>
      </c>
      <c r="F4" s="37" t="s">
        <v>246</v>
      </c>
    </row>
    <row r="5" spans="1:6" ht="17.100000000000001" customHeight="1" x14ac:dyDescent="0.25">
      <c r="A5" s="67" t="s">
        <v>247</v>
      </c>
      <c r="B5" s="68" t="s">
        <v>248</v>
      </c>
      <c r="C5" s="68" t="s">
        <v>249</v>
      </c>
      <c r="D5" s="68" t="s">
        <v>250</v>
      </c>
      <c r="E5" s="166">
        <v>-1.3</v>
      </c>
      <c r="F5" s="67" t="s">
        <v>246</v>
      </c>
    </row>
    <row r="6" spans="1:6" ht="17.100000000000001" customHeight="1" x14ac:dyDescent="0.25">
      <c r="A6" s="37" t="s">
        <v>251</v>
      </c>
      <c r="B6" s="66" t="s">
        <v>252</v>
      </c>
      <c r="C6" s="66" t="s">
        <v>253</v>
      </c>
      <c r="D6" s="66" t="s">
        <v>254</v>
      </c>
      <c r="E6" s="152">
        <v>-0.1</v>
      </c>
      <c r="F6" s="37" t="s">
        <v>255</v>
      </c>
    </row>
    <row r="7" spans="1:6" ht="17.100000000000001" customHeight="1" x14ac:dyDescent="0.25">
      <c r="A7" s="67" t="s">
        <v>256</v>
      </c>
      <c r="B7" s="68" t="s">
        <v>257</v>
      </c>
      <c r="C7" s="68" t="s">
        <v>258</v>
      </c>
      <c r="D7" s="68" t="s">
        <v>259</v>
      </c>
      <c r="E7" s="166">
        <v>1.1000000000000001</v>
      </c>
      <c r="F7" s="69"/>
    </row>
    <row r="8" spans="1:6" ht="17.100000000000001" customHeight="1" x14ac:dyDescent="0.25">
      <c r="A8" s="37" t="s">
        <v>260</v>
      </c>
      <c r="B8" s="66" t="s">
        <v>261</v>
      </c>
      <c r="C8" s="66" t="s">
        <v>262</v>
      </c>
      <c r="D8" s="66" t="s">
        <v>263</v>
      </c>
      <c r="E8" s="152">
        <v>3.9</v>
      </c>
      <c r="F8" s="37" t="s">
        <v>255</v>
      </c>
    </row>
    <row r="9" spans="1:6" ht="17.100000000000001" customHeight="1" x14ac:dyDescent="0.25">
      <c r="A9" s="67" t="s">
        <v>264</v>
      </c>
      <c r="B9" s="68" t="s">
        <v>265</v>
      </c>
      <c r="C9" s="68" t="s">
        <v>266</v>
      </c>
      <c r="D9" s="68" t="s">
        <v>267</v>
      </c>
      <c r="E9" s="166">
        <v>2</v>
      </c>
      <c r="F9" s="69"/>
    </row>
    <row r="10" spans="1:6" ht="17.100000000000001" customHeight="1" x14ac:dyDescent="0.25">
      <c r="A10" s="37" t="s">
        <v>268</v>
      </c>
      <c r="B10" s="66" t="s">
        <v>269</v>
      </c>
      <c r="C10" s="66" t="s">
        <v>270</v>
      </c>
      <c r="D10" s="66" t="s">
        <v>271</v>
      </c>
      <c r="E10" s="152">
        <v>-0.4</v>
      </c>
      <c r="F10" s="37" t="s">
        <v>272</v>
      </c>
    </row>
    <row r="11" spans="1:6" ht="17.100000000000001" customHeight="1" x14ac:dyDescent="0.25">
      <c r="A11" s="67" t="s">
        <v>273</v>
      </c>
      <c r="B11" s="68" t="s">
        <v>274</v>
      </c>
      <c r="C11" s="68" t="s">
        <v>275</v>
      </c>
      <c r="D11" s="68" t="s">
        <v>276</v>
      </c>
      <c r="E11" s="166">
        <v>1.9</v>
      </c>
      <c r="F11" s="67" t="s">
        <v>246</v>
      </c>
    </row>
    <row r="12" spans="1:6" ht="17.100000000000001" customHeight="1" x14ac:dyDescent="0.25">
      <c r="A12" s="37" t="s">
        <v>277</v>
      </c>
      <c r="B12" s="66" t="s">
        <v>278</v>
      </c>
      <c r="C12" s="66" t="s">
        <v>279</v>
      </c>
      <c r="D12" s="66" t="s">
        <v>280</v>
      </c>
      <c r="E12" s="152">
        <v>7.3</v>
      </c>
      <c r="F12" s="37" t="s">
        <v>255</v>
      </c>
    </row>
    <row r="13" spans="1:6" ht="17.100000000000001" customHeight="1" x14ac:dyDescent="0.25">
      <c r="A13" s="67" t="s">
        <v>281</v>
      </c>
      <c r="B13" s="68" t="s">
        <v>282</v>
      </c>
      <c r="C13" s="68">
        <v>842</v>
      </c>
      <c r="D13" s="68" t="s">
        <v>283</v>
      </c>
      <c r="E13" s="166">
        <v>3.4</v>
      </c>
      <c r="F13" s="67" t="s">
        <v>255</v>
      </c>
    </row>
    <row r="14" spans="1:6" ht="17.100000000000001" customHeight="1" x14ac:dyDescent="0.25">
      <c r="A14" s="37" t="s">
        <v>284</v>
      </c>
      <c r="B14" s="66">
        <v>760</v>
      </c>
      <c r="C14" s="66">
        <v>626</v>
      </c>
      <c r="D14" s="66" t="s">
        <v>285</v>
      </c>
      <c r="E14" s="152">
        <v>-7.4</v>
      </c>
      <c r="F14" s="37" t="s">
        <v>272</v>
      </c>
    </row>
    <row r="15" spans="1:6" ht="17.100000000000001" customHeight="1" thickBot="1" x14ac:dyDescent="0.3">
      <c r="A15" s="162" t="s">
        <v>54</v>
      </c>
      <c r="B15" s="167" t="s">
        <v>286</v>
      </c>
      <c r="C15" s="167" t="s">
        <v>287</v>
      </c>
      <c r="D15" s="167" t="s">
        <v>288</v>
      </c>
      <c r="E15" s="164">
        <v>1.9</v>
      </c>
      <c r="F15" s="168"/>
    </row>
    <row r="17" spans="1:5" ht="15" customHeight="1" x14ac:dyDescent="0.35">
      <c r="A17" s="258" t="s">
        <v>466</v>
      </c>
    </row>
    <row r="18" spans="1:5" ht="15" customHeight="1" x14ac:dyDescent="0.35">
      <c r="A18" s="258" t="s">
        <v>467</v>
      </c>
    </row>
    <row r="21" spans="1:5" ht="15" customHeight="1" x14ac:dyDescent="0.35">
      <c r="A21" s="272" t="s">
        <v>541</v>
      </c>
      <c r="B21" s="273"/>
      <c r="C21" s="273"/>
      <c r="D21" s="273"/>
      <c r="E21" s="273"/>
    </row>
  </sheetData>
  <mergeCells count="1">
    <mergeCell ref="A21:E21"/>
  </mergeCells>
  <hyperlinks>
    <hyperlink ref="A21" location="Innehållsförteckning!A1" display="Tillbaka till innehållsförteckning" xr:uid="{4CD9252A-DF17-41CE-89FB-923258245EF4}"/>
    <hyperlink ref="A21:E21" location="Innehållsförteckning!A3" display="Tillbaka till innehållsförteckning" xr:uid="{5E79A1DE-2411-4663-B0FD-C09A673D3654}"/>
  </hyperlinks>
  <pageMargins left="0.05" right="0.05" top="0.5" bottom="0.5" header="0" footer="0"/>
  <pageSetup paperSize="9" orientation="portrait" horizontalDpi="300" verticalDpi="300"/>
  <headerFooter>
    <oddHeader>tco-förbundens yrkesaktiva medlemmar 31 december 23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0B2E-2F8E-4B17-8A63-78A1758E0E28}">
  <dimension ref="A1:F31"/>
  <sheetViews>
    <sheetView showGridLines="0" zoomScaleNormal="100" workbookViewId="0">
      <selection activeCell="A31" sqref="A31:E31"/>
    </sheetView>
  </sheetViews>
  <sheetFormatPr defaultColWidth="11.5546875" defaultRowHeight="15" customHeight="1" x14ac:dyDescent="0.2"/>
  <cols>
    <col min="1" max="1" width="15.5546875" style="35" customWidth="1"/>
    <col min="2" max="4" width="7" style="35" customWidth="1"/>
    <col min="5" max="5" width="9.44140625" style="35" customWidth="1"/>
    <col min="6" max="6" width="13" style="35" customWidth="1"/>
    <col min="7" max="16384" width="11.5546875" style="35"/>
  </cols>
  <sheetData>
    <row r="1" spans="1:6" ht="15" customHeight="1" thickBot="1" x14ac:dyDescent="0.35">
      <c r="A1" s="253" t="s">
        <v>468</v>
      </c>
    </row>
    <row r="2" spans="1:6" ht="29.25" thickBot="1" x14ac:dyDescent="0.35">
      <c r="A2" s="169" t="s">
        <v>178</v>
      </c>
      <c r="B2" s="170" t="s">
        <v>95</v>
      </c>
      <c r="C2" s="170" t="s">
        <v>94</v>
      </c>
      <c r="D2" s="170" t="s">
        <v>54</v>
      </c>
      <c r="E2" s="171" t="s">
        <v>412</v>
      </c>
      <c r="F2" s="170" t="s">
        <v>189</v>
      </c>
    </row>
    <row r="3" spans="1:6" ht="17.100000000000001" customHeight="1" x14ac:dyDescent="0.25">
      <c r="A3" s="36" t="s">
        <v>289</v>
      </c>
      <c r="B3" s="71" t="s">
        <v>290</v>
      </c>
      <c r="C3" s="71" t="s">
        <v>291</v>
      </c>
      <c r="D3" s="71" t="s">
        <v>292</v>
      </c>
      <c r="E3" s="151">
        <v>-2.1</v>
      </c>
      <c r="F3" s="36" t="s">
        <v>246</v>
      </c>
    </row>
    <row r="4" spans="1:6" ht="30" customHeight="1" x14ac:dyDescent="0.25">
      <c r="A4" s="67" t="s">
        <v>293</v>
      </c>
      <c r="B4" s="68" t="s">
        <v>294</v>
      </c>
      <c r="C4" s="68" t="s">
        <v>295</v>
      </c>
      <c r="D4" s="68" t="s">
        <v>296</v>
      </c>
      <c r="E4" s="166">
        <v>3.3</v>
      </c>
      <c r="F4" s="55" t="s">
        <v>297</v>
      </c>
    </row>
    <row r="5" spans="1:6" ht="17.100000000000001" customHeight="1" x14ac:dyDescent="0.25">
      <c r="A5" s="37" t="s">
        <v>298</v>
      </c>
      <c r="B5" s="66" t="s">
        <v>299</v>
      </c>
      <c r="C5" s="66" t="s">
        <v>300</v>
      </c>
      <c r="D5" s="66" t="s">
        <v>301</v>
      </c>
      <c r="E5" s="152">
        <v>1.7</v>
      </c>
      <c r="F5" s="37" t="s">
        <v>302</v>
      </c>
    </row>
    <row r="6" spans="1:6" ht="17.100000000000001" customHeight="1" x14ac:dyDescent="0.25">
      <c r="A6" s="67" t="s">
        <v>303</v>
      </c>
      <c r="B6" s="68" t="s">
        <v>304</v>
      </c>
      <c r="C6" s="68" t="s">
        <v>305</v>
      </c>
      <c r="D6" s="68" t="s">
        <v>306</v>
      </c>
      <c r="E6" s="166">
        <v>2.9</v>
      </c>
      <c r="F6" s="67" t="s">
        <v>307</v>
      </c>
    </row>
    <row r="7" spans="1:6" ht="17.100000000000001" customHeight="1" x14ac:dyDescent="0.25">
      <c r="A7" s="37" t="s">
        <v>308</v>
      </c>
      <c r="B7" s="66" t="s">
        <v>309</v>
      </c>
      <c r="C7" s="66" t="s">
        <v>310</v>
      </c>
      <c r="D7" s="66" t="s">
        <v>311</v>
      </c>
      <c r="E7" s="152">
        <v>2.9</v>
      </c>
      <c r="F7" s="37" t="s">
        <v>307</v>
      </c>
    </row>
    <row r="8" spans="1:6" ht="17.100000000000001" customHeight="1" x14ac:dyDescent="0.25">
      <c r="A8" s="67" t="s">
        <v>312</v>
      </c>
      <c r="B8" s="68" t="s">
        <v>313</v>
      </c>
      <c r="C8" s="68" t="s">
        <v>314</v>
      </c>
      <c r="D8" s="68" t="s">
        <v>315</v>
      </c>
      <c r="E8" s="166">
        <v>1.4</v>
      </c>
      <c r="F8" s="67" t="s">
        <v>302</v>
      </c>
    </row>
    <row r="9" spans="1:6" ht="17.100000000000001" customHeight="1" x14ac:dyDescent="0.25">
      <c r="A9" s="37" t="s">
        <v>316</v>
      </c>
      <c r="B9" s="66" t="s">
        <v>317</v>
      </c>
      <c r="C9" s="66" t="s">
        <v>318</v>
      </c>
      <c r="D9" s="66" t="s">
        <v>319</v>
      </c>
      <c r="E9" s="152">
        <v>1.2</v>
      </c>
      <c r="F9" s="37" t="s">
        <v>302</v>
      </c>
    </row>
    <row r="10" spans="1:6" ht="17.100000000000001" customHeight="1" x14ac:dyDescent="0.25">
      <c r="A10" s="67" t="s">
        <v>320</v>
      </c>
      <c r="B10" s="68" t="s">
        <v>321</v>
      </c>
      <c r="C10" s="68" t="s">
        <v>322</v>
      </c>
      <c r="D10" s="68" t="s">
        <v>323</v>
      </c>
      <c r="E10" s="166">
        <v>2.1</v>
      </c>
      <c r="F10" s="67" t="s">
        <v>302</v>
      </c>
    </row>
    <row r="11" spans="1:6" ht="17.100000000000001" customHeight="1" x14ac:dyDescent="0.25">
      <c r="A11" s="37" t="s">
        <v>324</v>
      </c>
      <c r="B11" s="66" t="s">
        <v>325</v>
      </c>
      <c r="C11" s="66" t="s">
        <v>326</v>
      </c>
      <c r="D11" s="66" t="s">
        <v>327</v>
      </c>
      <c r="E11" s="152">
        <v>-1.1000000000000001</v>
      </c>
      <c r="F11" s="37" t="s">
        <v>302</v>
      </c>
    </row>
    <row r="12" spans="1:6" ht="17.100000000000001" customHeight="1" x14ac:dyDescent="0.25">
      <c r="A12" s="67" t="s">
        <v>328</v>
      </c>
      <c r="B12" s="68" t="s">
        <v>329</v>
      </c>
      <c r="C12" s="68" t="s">
        <v>330</v>
      </c>
      <c r="D12" s="68" t="s">
        <v>331</v>
      </c>
      <c r="E12" s="166">
        <v>2.8</v>
      </c>
      <c r="F12" s="67" t="s">
        <v>255</v>
      </c>
    </row>
    <row r="13" spans="1:6" ht="17.100000000000001" customHeight="1" x14ac:dyDescent="0.25">
      <c r="A13" s="37" t="s">
        <v>332</v>
      </c>
      <c r="B13" s="66" t="s">
        <v>333</v>
      </c>
      <c r="C13" s="66" t="s">
        <v>334</v>
      </c>
      <c r="D13" s="66" t="s">
        <v>335</v>
      </c>
      <c r="E13" s="152">
        <v>3.3</v>
      </c>
      <c r="F13" s="37" t="s">
        <v>302</v>
      </c>
    </row>
    <row r="14" spans="1:6" ht="17.100000000000001" customHeight="1" x14ac:dyDescent="0.25">
      <c r="A14" s="67" t="s">
        <v>336</v>
      </c>
      <c r="B14" s="68" t="s">
        <v>337</v>
      </c>
      <c r="C14" s="68" t="s">
        <v>338</v>
      </c>
      <c r="D14" s="68" t="s">
        <v>339</v>
      </c>
      <c r="E14" s="166">
        <v>-1.8</v>
      </c>
      <c r="F14" s="67" t="s">
        <v>302</v>
      </c>
    </row>
    <row r="15" spans="1:6" ht="17.100000000000001" customHeight="1" x14ac:dyDescent="0.25">
      <c r="A15" s="37" t="s">
        <v>340</v>
      </c>
      <c r="B15" s="66" t="s">
        <v>341</v>
      </c>
      <c r="C15" s="66" t="s">
        <v>342</v>
      </c>
      <c r="D15" s="66" t="s">
        <v>343</v>
      </c>
      <c r="E15" s="152">
        <v>-2.6</v>
      </c>
      <c r="F15" s="37" t="s">
        <v>302</v>
      </c>
    </row>
    <row r="16" spans="1:6" ht="17.100000000000001" customHeight="1" x14ac:dyDescent="0.25">
      <c r="A16" s="67" t="s">
        <v>344</v>
      </c>
      <c r="B16" s="68" t="s">
        <v>345</v>
      </c>
      <c r="C16" s="68" t="s">
        <v>346</v>
      </c>
      <c r="D16" s="68" t="s">
        <v>347</v>
      </c>
      <c r="E16" s="166">
        <v>3</v>
      </c>
      <c r="F16" s="67" t="s">
        <v>302</v>
      </c>
    </row>
    <row r="17" spans="1:6" ht="17.100000000000001" customHeight="1" x14ac:dyDescent="0.25">
      <c r="A17" s="37" t="s">
        <v>348</v>
      </c>
      <c r="B17" s="66">
        <v>541</v>
      </c>
      <c r="C17" s="66" t="s">
        <v>349</v>
      </c>
      <c r="D17" s="66" t="s">
        <v>350</v>
      </c>
      <c r="E17" s="152">
        <v>-0.4</v>
      </c>
      <c r="F17" s="37" t="s">
        <v>302</v>
      </c>
    </row>
    <row r="18" spans="1:6" ht="17.100000000000001" customHeight="1" x14ac:dyDescent="0.25">
      <c r="A18" s="67" t="s">
        <v>351</v>
      </c>
      <c r="B18" s="68">
        <v>833</v>
      </c>
      <c r="C18" s="68" t="s">
        <v>352</v>
      </c>
      <c r="D18" s="68" t="s">
        <v>353</v>
      </c>
      <c r="E18" s="166">
        <v>-0.3</v>
      </c>
      <c r="F18" s="67" t="s">
        <v>302</v>
      </c>
    </row>
    <row r="19" spans="1:6" ht="17.100000000000001" customHeight="1" x14ac:dyDescent="0.25">
      <c r="A19" s="37" t="s">
        <v>354</v>
      </c>
      <c r="B19" s="66" t="s">
        <v>355</v>
      </c>
      <c r="C19" s="66" t="s">
        <v>356</v>
      </c>
      <c r="D19" s="66" t="s">
        <v>357</v>
      </c>
      <c r="E19" s="152">
        <v>-2.4</v>
      </c>
      <c r="F19" s="37" t="s">
        <v>358</v>
      </c>
    </row>
    <row r="20" spans="1:6" ht="17.100000000000001" customHeight="1" x14ac:dyDescent="0.25">
      <c r="A20" s="67" t="s">
        <v>359</v>
      </c>
      <c r="B20" s="68" t="s">
        <v>360</v>
      </c>
      <c r="C20" s="68">
        <v>256</v>
      </c>
      <c r="D20" s="68" t="s">
        <v>361</v>
      </c>
      <c r="E20" s="166">
        <v>12.6</v>
      </c>
      <c r="F20" s="67" t="s">
        <v>302</v>
      </c>
    </row>
    <row r="21" spans="1:6" ht="17.100000000000001" customHeight="1" x14ac:dyDescent="0.25">
      <c r="A21" s="37" t="s">
        <v>362</v>
      </c>
      <c r="B21" s="66">
        <v>977</v>
      </c>
      <c r="C21" s="66" t="s">
        <v>363</v>
      </c>
      <c r="D21" s="66" t="s">
        <v>364</v>
      </c>
      <c r="E21" s="152">
        <v>-1.1000000000000001</v>
      </c>
      <c r="F21" s="37" t="s">
        <v>302</v>
      </c>
    </row>
    <row r="22" spans="1:6" ht="17.100000000000001" customHeight="1" x14ac:dyDescent="0.25">
      <c r="A22" s="67" t="s">
        <v>365</v>
      </c>
      <c r="B22" s="68">
        <v>427</v>
      </c>
      <c r="C22" s="68" t="s">
        <v>366</v>
      </c>
      <c r="D22" s="68" t="s">
        <v>367</v>
      </c>
      <c r="E22" s="166">
        <v>-0.9</v>
      </c>
      <c r="F22" s="67" t="s">
        <v>302</v>
      </c>
    </row>
    <row r="23" spans="1:6" ht="17.100000000000001" customHeight="1" x14ac:dyDescent="0.25">
      <c r="A23" s="37" t="s">
        <v>368</v>
      </c>
      <c r="B23" s="66" t="s">
        <v>369</v>
      </c>
      <c r="C23" s="66">
        <v>76</v>
      </c>
      <c r="D23" s="66" t="s">
        <v>370</v>
      </c>
      <c r="E23" s="152">
        <v>1.5</v>
      </c>
      <c r="F23" s="37" t="s">
        <v>255</v>
      </c>
    </row>
    <row r="24" spans="1:6" ht="17.100000000000001" customHeight="1" thickBot="1" x14ac:dyDescent="0.3">
      <c r="A24" s="162" t="s">
        <v>54</v>
      </c>
      <c r="B24" s="167" t="s">
        <v>371</v>
      </c>
      <c r="C24" s="167" t="s">
        <v>372</v>
      </c>
      <c r="D24" s="167" t="s">
        <v>373</v>
      </c>
      <c r="E24" s="164">
        <v>0.8</v>
      </c>
      <c r="F24" s="168"/>
    </row>
    <row r="26" spans="1:6" ht="15" customHeight="1" x14ac:dyDescent="0.35">
      <c r="A26" s="261" t="s">
        <v>470</v>
      </c>
    </row>
    <row r="27" spans="1:6" ht="15" customHeight="1" x14ac:dyDescent="0.35">
      <c r="A27" s="261" t="s">
        <v>471</v>
      </c>
    </row>
    <row r="29" spans="1:6" ht="15" customHeight="1" x14ac:dyDescent="0.35">
      <c r="A29" s="261" t="s">
        <v>469</v>
      </c>
    </row>
    <row r="31" spans="1:6" ht="15" customHeight="1" x14ac:dyDescent="0.35">
      <c r="A31" s="272" t="s">
        <v>541</v>
      </c>
      <c r="B31" s="273"/>
      <c r="C31" s="273"/>
      <c r="D31" s="273"/>
      <c r="E31" s="273"/>
    </row>
  </sheetData>
  <mergeCells count="1">
    <mergeCell ref="A31:E31"/>
  </mergeCells>
  <hyperlinks>
    <hyperlink ref="A31" location="Innehållsförteckning!A1" display="Tillbaka till innehållsförteckning" xr:uid="{74A3EB1F-6768-4742-BF37-D686FBFA35B5}"/>
    <hyperlink ref="A31:E31" location="Innehållsförteckning!A3" display="Tillbaka till innehållsförteckning" xr:uid="{EAB10084-1FAA-47E7-B1AE-188C768515D8}"/>
  </hyperlinks>
  <pageMargins left="1" right="1" top="1" bottom="1" header="0.5" footer="0.5"/>
  <pageSetup paperSize="9" orientation="portrait" horizontalDpi="300" verticalDpi="300" r:id="rId1"/>
  <headerFooter>
    <oddHeader>saco-förbundens yrkesaktiva medlemmar 31 december 23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39AE-C192-47B6-9CAA-030E9646FC91}">
  <dimension ref="A1:E29"/>
  <sheetViews>
    <sheetView showGridLines="0" workbookViewId="0">
      <selection activeCell="A29" sqref="A29:E29"/>
    </sheetView>
  </sheetViews>
  <sheetFormatPr defaultRowHeight="15" x14ac:dyDescent="0.2"/>
  <cols>
    <col min="1" max="1" width="29.77734375" style="35" customWidth="1"/>
    <col min="2" max="2" width="15.21875" style="35" customWidth="1"/>
    <col min="3" max="16384" width="8.88671875" style="35"/>
  </cols>
  <sheetData>
    <row r="1" spans="1:2" ht="17.25" thickBot="1" x14ac:dyDescent="0.35">
      <c r="A1" s="253" t="s">
        <v>473</v>
      </c>
    </row>
    <row r="2" spans="1:2" ht="31.5" customHeight="1" thickBot="1" x14ac:dyDescent="0.35">
      <c r="A2" s="178" t="s">
        <v>374</v>
      </c>
      <c r="B2" s="171" t="s">
        <v>375</v>
      </c>
    </row>
    <row r="3" spans="1:2" ht="14.1" customHeight="1" x14ac:dyDescent="0.25">
      <c r="A3" s="153" t="s">
        <v>303</v>
      </c>
      <c r="B3" s="177">
        <v>1</v>
      </c>
    </row>
    <row r="4" spans="1:2" ht="14.1" customHeight="1" x14ac:dyDescent="0.25">
      <c r="A4" s="172" t="s">
        <v>298</v>
      </c>
      <c r="B4" s="173">
        <v>2</v>
      </c>
    </row>
    <row r="5" spans="1:2" ht="14.1" customHeight="1" x14ac:dyDescent="0.25">
      <c r="A5" s="172" t="s">
        <v>402</v>
      </c>
      <c r="B5" s="173">
        <v>788</v>
      </c>
    </row>
    <row r="6" spans="1:2" ht="14.1" customHeight="1" x14ac:dyDescent="0.25">
      <c r="A6" s="172" t="s">
        <v>320</v>
      </c>
      <c r="B6" s="173">
        <v>1</v>
      </c>
    </row>
    <row r="7" spans="1:2" ht="14.1" customHeight="1" x14ac:dyDescent="0.25">
      <c r="A7" s="172" t="s">
        <v>395</v>
      </c>
      <c r="B7" s="173">
        <v>80</v>
      </c>
    </row>
    <row r="8" spans="1:2" ht="14.1" customHeight="1" x14ac:dyDescent="0.25">
      <c r="A8" s="172" t="s">
        <v>393</v>
      </c>
      <c r="B8" s="173">
        <v>52</v>
      </c>
    </row>
    <row r="9" spans="1:2" ht="14.1" customHeight="1" x14ac:dyDescent="0.25">
      <c r="A9" s="172" t="s">
        <v>256</v>
      </c>
      <c r="B9" s="173">
        <v>1</v>
      </c>
    </row>
    <row r="10" spans="1:2" ht="14.1" customHeight="1" x14ac:dyDescent="0.25">
      <c r="A10" s="172" t="s">
        <v>211</v>
      </c>
      <c r="B10" s="173">
        <v>52</v>
      </c>
    </row>
    <row r="11" spans="1:2" ht="14.1" customHeight="1" x14ac:dyDescent="0.25">
      <c r="A11" s="172" t="s">
        <v>390</v>
      </c>
      <c r="B11" s="173">
        <v>89</v>
      </c>
    </row>
    <row r="12" spans="1:2" ht="14.1" customHeight="1" x14ac:dyDescent="0.25">
      <c r="A12" s="172" t="s">
        <v>399</v>
      </c>
      <c r="B12" s="173">
        <v>163</v>
      </c>
    </row>
    <row r="13" spans="1:2" ht="14.1" customHeight="1" x14ac:dyDescent="0.25">
      <c r="A13" s="172" t="s">
        <v>193</v>
      </c>
      <c r="B13" s="173">
        <v>230</v>
      </c>
    </row>
    <row r="14" spans="1:2" ht="14.1" customHeight="1" x14ac:dyDescent="0.25">
      <c r="A14" s="172" t="s">
        <v>400</v>
      </c>
      <c r="B14" s="175">
        <v>60</v>
      </c>
    </row>
    <row r="15" spans="1:2" ht="14.1" customHeight="1" x14ac:dyDescent="0.25">
      <c r="A15" s="172" t="s">
        <v>376</v>
      </c>
      <c r="B15" s="175">
        <v>23</v>
      </c>
    </row>
    <row r="16" spans="1:2" ht="14.1" customHeight="1" x14ac:dyDescent="0.25">
      <c r="A16" s="172" t="s">
        <v>394</v>
      </c>
      <c r="B16" s="175">
        <v>45</v>
      </c>
    </row>
    <row r="17" spans="1:5" ht="14.1" customHeight="1" x14ac:dyDescent="0.25">
      <c r="A17" s="172" t="s">
        <v>403</v>
      </c>
      <c r="B17" s="175">
        <v>87</v>
      </c>
    </row>
    <row r="18" spans="1:5" ht="14.1" customHeight="1" x14ac:dyDescent="0.25">
      <c r="A18" s="172" t="s">
        <v>273</v>
      </c>
      <c r="B18" s="175">
        <v>13</v>
      </c>
    </row>
    <row r="19" spans="1:5" ht="14.1" customHeight="1" x14ac:dyDescent="0.25">
      <c r="A19" s="172" t="s">
        <v>401</v>
      </c>
      <c r="B19" s="175">
        <v>175</v>
      </c>
    </row>
    <row r="20" spans="1:5" ht="14.1" customHeight="1" x14ac:dyDescent="0.25">
      <c r="A20" s="172" t="s">
        <v>340</v>
      </c>
      <c r="B20" s="175">
        <v>3</v>
      </c>
    </row>
    <row r="21" spans="1:5" ht="14.1" customHeight="1" x14ac:dyDescent="0.25">
      <c r="A21" s="172" t="s">
        <v>293</v>
      </c>
      <c r="B21" s="175">
        <v>9</v>
      </c>
    </row>
    <row r="22" spans="1:5" ht="14.1" customHeight="1" x14ac:dyDescent="0.25">
      <c r="A22" s="172" t="s">
        <v>392</v>
      </c>
      <c r="B22" s="175">
        <v>89</v>
      </c>
    </row>
    <row r="23" spans="1:5" ht="14.1" customHeight="1" x14ac:dyDescent="0.25">
      <c r="A23" s="174" t="s">
        <v>237</v>
      </c>
      <c r="B23" s="173">
        <v>250</v>
      </c>
    </row>
    <row r="24" spans="1:5" ht="16.5" thickBot="1" x14ac:dyDescent="0.3">
      <c r="A24" s="162" t="s">
        <v>54</v>
      </c>
      <c r="B24" s="176">
        <f>SUM(B3:B23)</f>
        <v>2213</v>
      </c>
    </row>
    <row r="26" spans="1:5" ht="17.25" x14ac:dyDescent="0.35">
      <c r="A26" s="261" t="s">
        <v>472</v>
      </c>
    </row>
    <row r="29" spans="1:5" ht="18" x14ac:dyDescent="0.35">
      <c r="A29" s="272" t="s">
        <v>541</v>
      </c>
      <c r="B29" s="273"/>
      <c r="C29" s="273"/>
      <c r="D29" s="273"/>
      <c r="E29" s="273"/>
    </row>
  </sheetData>
  <mergeCells count="1">
    <mergeCell ref="A29:E29"/>
  </mergeCells>
  <hyperlinks>
    <hyperlink ref="A29" location="Innehållsförteckning!A1" display="Tillbaka till innehållsförteckning" xr:uid="{8C7B5DAE-A641-4B2C-A61F-0054D013FF17}"/>
    <hyperlink ref="A29:E29" location="Innehållsförteckning!A3" display="Tillbaka till innehållsförteckning" xr:uid="{50BA714C-4795-4D31-A7CC-A4C783C2C0B1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7AEE-75A4-4463-9171-906227736258}">
  <dimension ref="A1:E49"/>
  <sheetViews>
    <sheetView showGridLines="0" workbookViewId="0">
      <selection activeCell="A49" sqref="A49:E49"/>
    </sheetView>
  </sheetViews>
  <sheetFormatPr defaultRowHeight="15" x14ac:dyDescent="0.2"/>
  <cols>
    <col min="1" max="1" width="34.6640625" style="35" bestFit="1" customWidth="1"/>
    <col min="2" max="2" width="15.21875" style="35" customWidth="1"/>
    <col min="3" max="16384" width="8.88671875" style="35"/>
  </cols>
  <sheetData>
    <row r="1" spans="1:2" ht="17.25" thickBot="1" x14ac:dyDescent="0.35">
      <c r="A1" s="253" t="s">
        <v>474</v>
      </c>
    </row>
    <row r="2" spans="1:2" ht="29.25" thickBot="1" x14ac:dyDescent="0.35">
      <c r="A2" s="182" t="s">
        <v>377</v>
      </c>
      <c r="B2" s="183" t="s">
        <v>375</v>
      </c>
    </row>
    <row r="3" spans="1:2" ht="14.1" customHeight="1" x14ac:dyDescent="0.25">
      <c r="A3" s="153" t="s">
        <v>144</v>
      </c>
      <c r="B3" s="181">
        <v>402</v>
      </c>
    </row>
    <row r="4" spans="1:2" ht="14.1" customHeight="1" x14ac:dyDescent="0.25">
      <c r="A4" s="157" t="s">
        <v>146</v>
      </c>
      <c r="B4" s="179">
        <v>857</v>
      </c>
    </row>
    <row r="5" spans="1:2" ht="14.1" customHeight="1" x14ac:dyDescent="0.25">
      <c r="A5" s="157" t="s">
        <v>180</v>
      </c>
      <c r="B5" s="179">
        <v>322</v>
      </c>
    </row>
    <row r="6" spans="1:2" ht="14.1" customHeight="1" x14ac:dyDescent="0.25">
      <c r="A6" s="157" t="s">
        <v>378</v>
      </c>
      <c r="B6" s="179">
        <v>3</v>
      </c>
    </row>
    <row r="7" spans="1:2" ht="14.1" customHeight="1" x14ac:dyDescent="0.25">
      <c r="A7" s="157" t="s">
        <v>162</v>
      </c>
      <c r="B7" s="179">
        <v>870</v>
      </c>
    </row>
    <row r="8" spans="1:2" ht="14.1" customHeight="1" x14ac:dyDescent="0.25">
      <c r="A8" s="157" t="s">
        <v>172</v>
      </c>
      <c r="B8" s="179">
        <v>319</v>
      </c>
    </row>
    <row r="9" spans="1:2" ht="14.1" customHeight="1" x14ac:dyDescent="0.25">
      <c r="A9" s="157" t="s">
        <v>126</v>
      </c>
      <c r="B9" s="179">
        <v>28</v>
      </c>
    </row>
    <row r="10" spans="1:2" ht="14.1" customHeight="1" x14ac:dyDescent="0.25">
      <c r="A10" s="157" t="s">
        <v>379</v>
      </c>
      <c r="B10" s="179">
        <v>136</v>
      </c>
    </row>
    <row r="11" spans="1:2" ht="14.1" customHeight="1" x14ac:dyDescent="0.25">
      <c r="A11" s="157" t="s">
        <v>380</v>
      </c>
      <c r="B11" s="179">
        <v>179</v>
      </c>
    </row>
    <row r="12" spans="1:2" ht="14.1" customHeight="1" x14ac:dyDescent="0.25">
      <c r="A12" s="157" t="s">
        <v>147</v>
      </c>
      <c r="B12" s="179">
        <v>4</v>
      </c>
    </row>
    <row r="13" spans="1:2" ht="14.1" customHeight="1" x14ac:dyDescent="0.25">
      <c r="A13" s="157" t="s">
        <v>173</v>
      </c>
      <c r="B13" s="179">
        <v>44</v>
      </c>
    </row>
    <row r="14" spans="1:2" ht="14.1" customHeight="1" x14ac:dyDescent="0.25">
      <c r="A14" s="157" t="s">
        <v>127</v>
      </c>
      <c r="B14" s="179">
        <v>31</v>
      </c>
    </row>
    <row r="15" spans="1:2" ht="14.1" customHeight="1" x14ac:dyDescent="0.25">
      <c r="A15" s="157" t="s">
        <v>128</v>
      </c>
      <c r="B15" s="179">
        <v>474</v>
      </c>
    </row>
    <row r="16" spans="1:2" ht="14.1" customHeight="1" x14ac:dyDescent="0.25">
      <c r="A16" s="157" t="s">
        <v>129</v>
      </c>
      <c r="B16" s="179">
        <v>67</v>
      </c>
    </row>
    <row r="17" spans="1:2" ht="14.1" customHeight="1" x14ac:dyDescent="0.25">
      <c r="A17" s="157" t="s">
        <v>130</v>
      </c>
      <c r="B17" s="179">
        <v>105</v>
      </c>
    </row>
    <row r="18" spans="1:2" ht="14.1" customHeight="1" x14ac:dyDescent="0.25">
      <c r="A18" s="157" t="s">
        <v>148</v>
      </c>
      <c r="B18" s="179">
        <v>50</v>
      </c>
    </row>
    <row r="19" spans="1:2" ht="14.1" customHeight="1" x14ac:dyDescent="0.25">
      <c r="A19" s="157" t="s">
        <v>174</v>
      </c>
      <c r="B19" s="179">
        <v>660</v>
      </c>
    </row>
    <row r="20" spans="1:2" ht="14.1" customHeight="1" x14ac:dyDescent="0.25">
      <c r="A20" s="157" t="s">
        <v>150</v>
      </c>
      <c r="B20" s="179">
        <v>240</v>
      </c>
    </row>
    <row r="21" spans="1:2" ht="14.1" customHeight="1" x14ac:dyDescent="0.25">
      <c r="A21" s="157" t="s">
        <v>132</v>
      </c>
      <c r="B21" s="179">
        <v>65</v>
      </c>
    </row>
    <row r="22" spans="1:2" ht="14.1" customHeight="1" x14ac:dyDescent="0.25">
      <c r="A22" s="157" t="s">
        <v>175</v>
      </c>
      <c r="B22" s="179">
        <v>556</v>
      </c>
    </row>
    <row r="23" spans="1:2" ht="14.1" customHeight="1" x14ac:dyDescent="0.25">
      <c r="A23" s="157" t="s">
        <v>151</v>
      </c>
      <c r="B23" s="179">
        <v>48</v>
      </c>
    </row>
    <row r="24" spans="1:2" ht="14.1" customHeight="1" x14ac:dyDescent="0.25">
      <c r="A24" s="157" t="s">
        <v>165</v>
      </c>
      <c r="B24" s="179">
        <v>162</v>
      </c>
    </row>
    <row r="25" spans="1:2" ht="14.1" customHeight="1" x14ac:dyDescent="0.25">
      <c r="A25" s="157" t="s">
        <v>176</v>
      </c>
      <c r="B25" s="179">
        <v>97</v>
      </c>
    </row>
    <row r="26" spans="1:2" ht="14.1" customHeight="1" x14ac:dyDescent="0.25">
      <c r="A26" s="157" t="s">
        <v>177</v>
      </c>
      <c r="B26" s="179">
        <v>121</v>
      </c>
    </row>
    <row r="27" spans="1:2" ht="14.1" customHeight="1" x14ac:dyDescent="0.25">
      <c r="A27" s="157" t="s">
        <v>166</v>
      </c>
      <c r="B27" s="179">
        <v>6</v>
      </c>
    </row>
    <row r="28" spans="1:2" ht="14.1" customHeight="1" x14ac:dyDescent="0.25">
      <c r="A28" s="157" t="s">
        <v>185</v>
      </c>
      <c r="B28" s="179">
        <v>1424</v>
      </c>
    </row>
    <row r="29" spans="1:2" ht="14.1" customHeight="1" x14ac:dyDescent="0.25">
      <c r="A29" s="157" t="s">
        <v>381</v>
      </c>
      <c r="B29" s="179">
        <v>5</v>
      </c>
    </row>
    <row r="30" spans="1:2" ht="14.1" customHeight="1" x14ac:dyDescent="0.25">
      <c r="A30" s="157" t="s">
        <v>158</v>
      </c>
      <c r="B30" s="179">
        <v>339</v>
      </c>
    </row>
    <row r="31" spans="1:2" ht="14.1" customHeight="1" x14ac:dyDescent="0.25">
      <c r="A31" s="157" t="s">
        <v>382</v>
      </c>
      <c r="B31" s="179">
        <v>11</v>
      </c>
    </row>
    <row r="32" spans="1:2" ht="14.1" customHeight="1" x14ac:dyDescent="0.25">
      <c r="A32" s="157" t="s">
        <v>167</v>
      </c>
      <c r="B32" s="179">
        <v>2</v>
      </c>
    </row>
    <row r="33" spans="1:2" ht="14.1" customHeight="1" x14ac:dyDescent="0.25">
      <c r="A33" s="157" t="s">
        <v>383</v>
      </c>
      <c r="B33" s="179">
        <v>2</v>
      </c>
    </row>
    <row r="34" spans="1:2" ht="14.1" customHeight="1" x14ac:dyDescent="0.25">
      <c r="A34" s="157" t="s">
        <v>168</v>
      </c>
      <c r="B34" s="179">
        <v>5</v>
      </c>
    </row>
    <row r="35" spans="1:2" ht="14.1" customHeight="1" x14ac:dyDescent="0.25">
      <c r="A35" s="157" t="s">
        <v>384</v>
      </c>
      <c r="B35" s="179">
        <v>1</v>
      </c>
    </row>
    <row r="36" spans="1:2" ht="14.1" customHeight="1" x14ac:dyDescent="0.25">
      <c r="A36" s="157" t="s">
        <v>154</v>
      </c>
      <c r="B36" s="179">
        <v>18</v>
      </c>
    </row>
    <row r="37" spans="1:2" ht="14.1" customHeight="1" x14ac:dyDescent="0.25">
      <c r="A37" s="157" t="s">
        <v>149</v>
      </c>
      <c r="B37" s="179">
        <v>82</v>
      </c>
    </row>
    <row r="38" spans="1:2" ht="14.1" customHeight="1" x14ac:dyDescent="0.25">
      <c r="A38" s="157" t="s">
        <v>139</v>
      </c>
      <c r="B38" s="179">
        <v>219</v>
      </c>
    </row>
    <row r="39" spans="1:2" ht="14.1" customHeight="1" x14ac:dyDescent="0.25">
      <c r="A39" s="157" t="s">
        <v>159</v>
      </c>
      <c r="B39" s="179">
        <v>1</v>
      </c>
    </row>
    <row r="40" spans="1:2" ht="14.1" customHeight="1" x14ac:dyDescent="0.25">
      <c r="A40" s="157" t="s">
        <v>140</v>
      </c>
      <c r="B40" s="179">
        <v>11</v>
      </c>
    </row>
    <row r="41" spans="1:2" ht="14.1" customHeight="1" x14ac:dyDescent="0.25">
      <c r="A41" s="157" t="s">
        <v>141</v>
      </c>
      <c r="B41" s="179">
        <v>43</v>
      </c>
    </row>
    <row r="42" spans="1:2" ht="14.1" customHeight="1" x14ac:dyDescent="0.25">
      <c r="A42" s="157" t="s">
        <v>155</v>
      </c>
      <c r="B42" s="179">
        <v>22</v>
      </c>
    </row>
    <row r="43" spans="1:2" ht="14.1" customHeight="1" x14ac:dyDescent="0.25">
      <c r="A43" s="157" t="s">
        <v>160</v>
      </c>
      <c r="B43" s="179">
        <v>875</v>
      </c>
    </row>
    <row r="44" spans="1:2" ht="14.1" customHeight="1" x14ac:dyDescent="0.25">
      <c r="A44" s="180" t="s">
        <v>156</v>
      </c>
      <c r="B44" s="179">
        <v>1822</v>
      </c>
    </row>
    <row r="45" spans="1:2" ht="15.75" x14ac:dyDescent="0.25">
      <c r="A45" s="76" t="s">
        <v>54</v>
      </c>
      <c r="B45" s="77">
        <f>SUM(B3:B44)</f>
        <v>10728</v>
      </c>
    </row>
    <row r="47" spans="1:2" ht="17.25" x14ac:dyDescent="0.35">
      <c r="A47" s="261" t="s">
        <v>472</v>
      </c>
    </row>
    <row r="49" spans="1:5" ht="18" x14ac:dyDescent="0.35">
      <c r="A49" s="272" t="s">
        <v>541</v>
      </c>
      <c r="B49" s="273"/>
      <c r="C49" s="273"/>
      <c r="D49" s="273"/>
      <c r="E49" s="273"/>
    </row>
  </sheetData>
  <mergeCells count="1">
    <mergeCell ref="A49:E49"/>
  </mergeCells>
  <hyperlinks>
    <hyperlink ref="A49" location="Innehållsförteckning!A1" display="Tillbaka till innehållsförteckning" xr:uid="{4A6757C9-7475-4634-871A-DFB794C3B807}"/>
    <hyperlink ref="A49:E49" location="Innehållsförteckning!A3" display="Tillbaka till innehållsförteckning" xr:uid="{DC4FE38E-3DF2-499B-A4A6-A1B7B228C7D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46563-673A-4F74-9882-9C6418894320}">
  <dimension ref="A1:F15"/>
  <sheetViews>
    <sheetView showGridLines="0" zoomScale="110" zoomScaleNormal="110" workbookViewId="0">
      <selection activeCell="A15" sqref="A15:E15"/>
    </sheetView>
  </sheetViews>
  <sheetFormatPr defaultRowHeight="15" x14ac:dyDescent="0.2"/>
  <cols>
    <col min="1" max="1" width="6.77734375" style="35" customWidth="1"/>
    <col min="2" max="2" width="9.77734375" style="35" customWidth="1"/>
    <col min="3" max="3" width="6.77734375" style="35" customWidth="1"/>
    <col min="4" max="4" width="9.77734375" style="35" customWidth="1"/>
    <col min="5" max="5" width="6.77734375" style="35" customWidth="1"/>
    <col min="6" max="6" width="9.77734375" style="35" customWidth="1"/>
    <col min="7" max="16384" width="8.88671875" style="35"/>
  </cols>
  <sheetData>
    <row r="1" spans="1:6" ht="17.25" thickBot="1" x14ac:dyDescent="0.35">
      <c r="A1" s="253" t="s">
        <v>475</v>
      </c>
    </row>
    <row r="2" spans="1:6" ht="17.25" thickBot="1" x14ac:dyDescent="0.35">
      <c r="A2" s="171" t="s">
        <v>84</v>
      </c>
      <c r="B2" s="171" t="s">
        <v>387</v>
      </c>
      <c r="C2" s="171" t="s">
        <v>84</v>
      </c>
      <c r="D2" s="171" t="s">
        <v>387</v>
      </c>
      <c r="E2" s="171" t="s">
        <v>84</v>
      </c>
      <c r="F2" s="171" t="s">
        <v>387</v>
      </c>
    </row>
    <row r="3" spans="1:6" ht="15.75" x14ac:dyDescent="0.25">
      <c r="A3" s="66">
        <v>2000</v>
      </c>
      <c r="B3" s="56">
        <v>272</v>
      </c>
      <c r="C3" s="66">
        <v>2008</v>
      </c>
      <c r="D3" s="56">
        <v>106801</v>
      </c>
      <c r="E3" s="66">
        <v>2016</v>
      </c>
      <c r="F3" s="56">
        <v>10417</v>
      </c>
    </row>
    <row r="4" spans="1:6" ht="15.75" x14ac:dyDescent="0.25">
      <c r="A4" s="66">
        <v>2001</v>
      </c>
      <c r="B4" s="56">
        <v>11098</v>
      </c>
      <c r="C4" s="66">
        <v>2009</v>
      </c>
      <c r="D4" s="56">
        <v>1560</v>
      </c>
      <c r="E4" s="66">
        <v>2017</v>
      </c>
      <c r="F4" s="56">
        <v>2570</v>
      </c>
    </row>
    <row r="5" spans="1:6" ht="15.75" x14ac:dyDescent="0.25">
      <c r="A5" s="66">
        <v>2002</v>
      </c>
      <c r="B5" s="56">
        <v>838</v>
      </c>
      <c r="C5" s="66">
        <v>2010</v>
      </c>
      <c r="D5" s="56">
        <v>28892</v>
      </c>
      <c r="E5" s="66">
        <v>2018</v>
      </c>
      <c r="F5" s="56">
        <v>50</v>
      </c>
    </row>
    <row r="6" spans="1:6" ht="15.75" x14ac:dyDescent="0.25">
      <c r="A6" s="66">
        <v>2003</v>
      </c>
      <c r="B6" s="56">
        <v>627541</v>
      </c>
      <c r="C6" s="66">
        <v>2011</v>
      </c>
      <c r="D6" s="56">
        <v>254</v>
      </c>
      <c r="E6" s="66">
        <v>2019</v>
      </c>
      <c r="F6" s="56">
        <v>7577</v>
      </c>
    </row>
    <row r="7" spans="1:6" ht="15.75" x14ac:dyDescent="0.25">
      <c r="A7" s="66">
        <v>2004</v>
      </c>
      <c r="B7" s="56">
        <v>15282</v>
      </c>
      <c r="C7" s="66">
        <v>2012</v>
      </c>
      <c r="D7" s="56">
        <v>37072</v>
      </c>
      <c r="E7" s="66">
        <v>2020</v>
      </c>
      <c r="F7" s="56">
        <v>0</v>
      </c>
    </row>
    <row r="8" spans="1:6" ht="15.75" x14ac:dyDescent="0.25">
      <c r="A8" s="66">
        <v>2005</v>
      </c>
      <c r="B8" s="56">
        <v>568</v>
      </c>
      <c r="C8" s="66">
        <v>2013</v>
      </c>
      <c r="D8" s="56">
        <v>7084</v>
      </c>
      <c r="E8" s="66">
        <v>2021</v>
      </c>
      <c r="F8" s="56">
        <v>11</v>
      </c>
    </row>
    <row r="9" spans="1:6" ht="15.75" x14ac:dyDescent="0.25">
      <c r="A9" s="66">
        <v>2006</v>
      </c>
      <c r="B9" s="56">
        <v>1971</v>
      </c>
      <c r="C9" s="66">
        <v>2014</v>
      </c>
      <c r="D9" s="56">
        <v>3450</v>
      </c>
      <c r="E9" s="66">
        <v>2022</v>
      </c>
      <c r="F9" s="56">
        <v>5240</v>
      </c>
    </row>
    <row r="10" spans="1:6" ht="16.5" thickBot="1" x14ac:dyDescent="0.3">
      <c r="A10" s="184">
        <v>2007</v>
      </c>
      <c r="B10" s="185">
        <v>13666</v>
      </c>
      <c r="C10" s="184">
        <v>2015</v>
      </c>
      <c r="D10" s="185">
        <v>234</v>
      </c>
      <c r="E10" s="184">
        <v>2023</v>
      </c>
      <c r="F10" s="185">
        <v>3909</v>
      </c>
    </row>
    <row r="12" spans="1:6" ht="17.25" x14ac:dyDescent="0.35">
      <c r="A12" s="261" t="s">
        <v>425</v>
      </c>
    </row>
    <row r="15" spans="1:6" ht="18" x14ac:dyDescent="0.35">
      <c r="A15" s="272" t="s">
        <v>541</v>
      </c>
      <c r="B15" s="273"/>
      <c r="C15" s="273"/>
      <c r="D15" s="273"/>
      <c r="E15" s="273"/>
    </row>
  </sheetData>
  <mergeCells count="1">
    <mergeCell ref="A15:E15"/>
  </mergeCells>
  <hyperlinks>
    <hyperlink ref="A15" location="Innehållsförteckning!A1" display="Tillbaka till innehållsförteckning" xr:uid="{2B1E8376-618B-4A00-902B-6512FDA41AA3}"/>
    <hyperlink ref="A15:E15" location="Innehållsförteckning!A3" display="Tillbaka till innehållsförteckning" xr:uid="{53969E03-B48E-4C67-9950-EA5AB6CADC68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FB79-9F4B-4B67-8B60-80876AFF792C}">
  <dimension ref="A1:G22"/>
  <sheetViews>
    <sheetView showGridLines="0" workbookViewId="0">
      <selection activeCell="A22" sqref="A22:E22"/>
    </sheetView>
  </sheetViews>
  <sheetFormatPr defaultRowHeight="15" x14ac:dyDescent="0.2"/>
  <cols>
    <col min="1" max="16384" width="8.88671875" style="35"/>
  </cols>
  <sheetData>
    <row r="1" spans="1:7" ht="17.25" thickBot="1" x14ac:dyDescent="0.35">
      <c r="A1" s="72"/>
      <c r="B1" s="72"/>
      <c r="C1" s="72"/>
      <c r="D1" s="72"/>
      <c r="E1" s="72"/>
      <c r="G1" s="253" t="s">
        <v>476</v>
      </c>
    </row>
    <row r="2" spans="1:7" ht="17.25" thickBot="1" x14ac:dyDescent="0.35">
      <c r="A2" s="262"/>
      <c r="B2" s="262" t="s">
        <v>7</v>
      </c>
      <c r="C2" s="262" t="s">
        <v>11</v>
      </c>
      <c r="D2" s="262" t="s">
        <v>8</v>
      </c>
      <c r="E2" s="262" t="s">
        <v>385</v>
      </c>
      <c r="G2" s="253" t="s">
        <v>477</v>
      </c>
    </row>
    <row r="3" spans="1:7" ht="18" thickBot="1" x14ac:dyDescent="0.4">
      <c r="A3" s="263" t="s">
        <v>386</v>
      </c>
      <c r="B3" s="264">
        <f>ROUND(3345.8,-2)</f>
        <v>3300</v>
      </c>
      <c r="C3" s="264">
        <f>ROUND(90935,-2)</f>
        <v>90900</v>
      </c>
      <c r="D3" s="264">
        <f>ROUND(202745.9,-2)</f>
        <v>202700</v>
      </c>
      <c r="E3" s="264">
        <f>ROUND(38190,-2)</f>
        <v>38200</v>
      </c>
    </row>
    <row r="18" spans="1:7" ht="17.25" x14ac:dyDescent="0.35">
      <c r="G18" s="258" t="s">
        <v>478</v>
      </c>
    </row>
    <row r="22" spans="1:7" ht="18" x14ac:dyDescent="0.35">
      <c r="A22" s="272" t="s">
        <v>541</v>
      </c>
      <c r="B22" s="273"/>
      <c r="C22" s="273"/>
      <c r="D22" s="273"/>
      <c r="E22" s="273"/>
    </row>
  </sheetData>
  <mergeCells count="1">
    <mergeCell ref="A22:E22"/>
  </mergeCells>
  <hyperlinks>
    <hyperlink ref="A22" location="Innehållsförteckning!A1" display="Tillbaka till innehållsförteckning" xr:uid="{E0507B8A-C97D-480B-B627-480C84A89EEB}"/>
    <hyperlink ref="A22:E22" location="Innehållsförteckning!A3" display="Tillbaka till innehållsförteckning" xr:uid="{4EE3712B-E4A2-415F-A350-A15096A34016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2681C-E1B2-445F-ACB9-499EC17BE24D}">
  <dimension ref="A1:J24"/>
  <sheetViews>
    <sheetView showGridLines="0" zoomScale="110" zoomScaleNormal="110" workbookViewId="0">
      <selection activeCell="A24" sqref="A24:E24"/>
    </sheetView>
  </sheetViews>
  <sheetFormatPr defaultRowHeight="18" x14ac:dyDescent="0.35"/>
  <cols>
    <col min="1" max="1" width="5.77734375" customWidth="1"/>
    <col min="2" max="2" width="7.5546875" customWidth="1"/>
    <col min="3" max="3" width="7.77734375" customWidth="1"/>
    <col min="4" max="4" width="6.6640625" customWidth="1"/>
    <col min="5" max="5" width="9.77734375" customWidth="1"/>
    <col min="6" max="6" width="7.77734375" customWidth="1"/>
    <col min="7" max="7" width="7" customWidth="1"/>
    <col min="8" max="8" width="9.77734375" customWidth="1"/>
    <col min="9" max="9" width="7.77734375" customWidth="1"/>
    <col min="10" max="10" width="7" customWidth="1"/>
    <col min="11" max="17" width="5" bestFit="1" customWidth="1"/>
    <col min="18" max="18" width="3" bestFit="1" customWidth="1"/>
    <col min="19" max="19" width="5" bestFit="1" customWidth="1"/>
    <col min="20" max="21" width="3" bestFit="1" customWidth="1"/>
  </cols>
  <sheetData>
    <row r="1" spans="1:10" x14ac:dyDescent="0.35">
      <c r="A1" s="253" t="s">
        <v>479</v>
      </c>
    </row>
    <row r="2" spans="1:10" ht="18" customHeight="1" x14ac:dyDescent="0.35">
      <c r="A2" s="26"/>
      <c r="B2" s="216" t="s">
        <v>0</v>
      </c>
      <c r="C2" s="216"/>
      <c r="D2" s="216"/>
      <c r="E2" s="217" t="s">
        <v>1</v>
      </c>
      <c r="F2" s="217"/>
      <c r="G2" s="217"/>
      <c r="H2" s="218" t="s">
        <v>404</v>
      </c>
      <c r="I2" s="218"/>
      <c r="J2" s="218"/>
    </row>
    <row r="3" spans="1:10" x14ac:dyDescent="0.35">
      <c r="A3" s="73" t="s">
        <v>84</v>
      </c>
      <c r="B3" s="74" t="s">
        <v>95</v>
      </c>
      <c r="C3" s="73" t="s">
        <v>94</v>
      </c>
      <c r="D3" s="73" t="s">
        <v>106</v>
      </c>
      <c r="E3" s="74" t="s">
        <v>95</v>
      </c>
      <c r="F3" s="73" t="s">
        <v>94</v>
      </c>
      <c r="G3" s="73" t="s">
        <v>106</v>
      </c>
      <c r="H3" s="74" t="s">
        <v>95</v>
      </c>
      <c r="I3" s="73" t="s">
        <v>94</v>
      </c>
      <c r="J3" s="73" t="s">
        <v>106</v>
      </c>
    </row>
    <row r="4" spans="1:10" x14ac:dyDescent="0.35">
      <c r="A4" s="73">
        <v>1990</v>
      </c>
      <c r="B4" s="186">
        <v>82</v>
      </c>
      <c r="C4" s="87">
        <v>82</v>
      </c>
      <c r="D4" s="87">
        <v>82</v>
      </c>
      <c r="E4" s="186">
        <v>77</v>
      </c>
      <c r="F4" s="87">
        <v>83</v>
      </c>
      <c r="G4" s="87">
        <v>81</v>
      </c>
      <c r="H4" s="186">
        <v>80</v>
      </c>
      <c r="I4" s="87">
        <v>83</v>
      </c>
      <c r="J4" s="87">
        <v>81</v>
      </c>
    </row>
    <row r="5" spans="1:10" x14ac:dyDescent="0.35">
      <c r="A5" s="73">
        <v>2000</v>
      </c>
      <c r="B5" s="187">
        <v>81</v>
      </c>
      <c r="C5" s="140">
        <v>85</v>
      </c>
      <c r="D5" s="140">
        <v>83</v>
      </c>
      <c r="E5" s="187">
        <v>75</v>
      </c>
      <c r="F5" s="140">
        <v>82</v>
      </c>
      <c r="G5" s="140">
        <v>79</v>
      </c>
      <c r="H5" s="187">
        <v>78</v>
      </c>
      <c r="I5" s="140">
        <v>83</v>
      </c>
      <c r="J5" s="140">
        <v>81</v>
      </c>
    </row>
    <row r="6" spans="1:10" x14ac:dyDescent="0.35">
      <c r="A6" s="73">
        <v>2005</v>
      </c>
      <c r="B6" s="187">
        <v>76</v>
      </c>
      <c r="C6" s="140">
        <v>79</v>
      </c>
      <c r="D6" s="140">
        <v>77</v>
      </c>
      <c r="E6" s="187">
        <v>73</v>
      </c>
      <c r="F6" s="140">
        <v>82</v>
      </c>
      <c r="G6" s="140">
        <v>78</v>
      </c>
      <c r="H6" s="187">
        <v>75</v>
      </c>
      <c r="I6" s="140">
        <v>81</v>
      </c>
      <c r="J6" s="140">
        <v>78</v>
      </c>
    </row>
    <row r="7" spans="1:10" x14ac:dyDescent="0.35">
      <c r="A7" s="73">
        <v>2010</v>
      </c>
      <c r="B7" s="187">
        <v>67</v>
      </c>
      <c r="C7" s="140">
        <v>72</v>
      </c>
      <c r="D7" s="140">
        <v>69</v>
      </c>
      <c r="E7" s="187">
        <v>69</v>
      </c>
      <c r="F7" s="140">
        <v>76</v>
      </c>
      <c r="G7" s="140">
        <v>73</v>
      </c>
      <c r="H7" s="187">
        <v>68</v>
      </c>
      <c r="I7" s="140">
        <v>75</v>
      </c>
      <c r="J7" s="140">
        <v>71</v>
      </c>
    </row>
    <row r="8" spans="1:10" x14ac:dyDescent="0.35">
      <c r="A8" s="73">
        <v>2011</v>
      </c>
      <c r="B8" s="187">
        <v>66</v>
      </c>
      <c r="C8" s="140">
        <v>70</v>
      </c>
      <c r="D8" s="140">
        <v>67</v>
      </c>
      <c r="E8" s="187">
        <v>69</v>
      </c>
      <c r="F8" s="140">
        <v>76</v>
      </c>
      <c r="G8" s="140">
        <v>73</v>
      </c>
      <c r="H8" s="187">
        <v>67</v>
      </c>
      <c r="I8" s="140">
        <v>73</v>
      </c>
      <c r="J8" s="140">
        <v>70</v>
      </c>
    </row>
    <row r="9" spans="1:10" x14ac:dyDescent="0.35">
      <c r="A9" s="73">
        <v>2012</v>
      </c>
      <c r="B9" s="187">
        <v>66</v>
      </c>
      <c r="C9" s="140">
        <v>69</v>
      </c>
      <c r="D9" s="140">
        <v>67</v>
      </c>
      <c r="E9" s="187">
        <v>69</v>
      </c>
      <c r="F9" s="140">
        <v>76</v>
      </c>
      <c r="G9" s="140">
        <v>73</v>
      </c>
      <c r="H9" s="187">
        <v>68</v>
      </c>
      <c r="I9" s="140">
        <v>73</v>
      </c>
      <c r="J9" s="140">
        <v>70</v>
      </c>
    </row>
    <row r="10" spans="1:10" x14ac:dyDescent="0.35">
      <c r="A10" s="73">
        <v>2013</v>
      </c>
      <c r="B10" s="187">
        <v>64</v>
      </c>
      <c r="C10" s="140">
        <v>68</v>
      </c>
      <c r="D10" s="140">
        <v>66</v>
      </c>
      <c r="E10" s="187">
        <v>70</v>
      </c>
      <c r="F10" s="140">
        <v>76</v>
      </c>
      <c r="G10" s="140">
        <v>73</v>
      </c>
      <c r="H10" s="187">
        <v>67</v>
      </c>
      <c r="I10" s="140">
        <v>73</v>
      </c>
      <c r="J10" s="140">
        <v>70</v>
      </c>
    </row>
    <row r="11" spans="1:10" x14ac:dyDescent="0.35">
      <c r="A11" s="73">
        <v>2014</v>
      </c>
      <c r="B11" s="187">
        <v>64</v>
      </c>
      <c r="C11" s="140">
        <v>66</v>
      </c>
      <c r="D11" s="140">
        <v>64</v>
      </c>
      <c r="E11" s="187">
        <v>70</v>
      </c>
      <c r="F11" s="140">
        <v>77</v>
      </c>
      <c r="G11" s="140">
        <v>74</v>
      </c>
      <c r="H11" s="187">
        <v>67</v>
      </c>
      <c r="I11" s="140">
        <v>73</v>
      </c>
      <c r="J11" s="140">
        <v>70</v>
      </c>
    </row>
    <row r="12" spans="1:10" x14ac:dyDescent="0.35">
      <c r="A12" s="73">
        <v>2015</v>
      </c>
      <c r="B12" s="187">
        <v>62</v>
      </c>
      <c r="C12" s="140">
        <v>64</v>
      </c>
      <c r="D12" s="140">
        <v>63</v>
      </c>
      <c r="E12" s="187">
        <v>70</v>
      </c>
      <c r="F12" s="140">
        <v>77</v>
      </c>
      <c r="G12" s="140">
        <v>74</v>
      </c>
      <c r="H12" s="187">
        <v>66</v>
      </c>
      <c r="I12" s="140">
        <v>73</v>
      </c>
      <c r="J12" s="140">
        <v>69</v>
      </c>
    </row>
    <row r="13" spans="1:10" x14ac:dyDescent="0.35">
      <c r="A13" s="73">
        <v>2016</v>
      </c>
      <c r="B13" s="187">
        <v>62</v>
      </c>
      <c r="C13" s="140">
        <v>63</v>
      </c>
      <c r="D13" s="140">
        <v>62</v>
      </c>
      <c r="E13" s="187">
        <v>70</v>
      </c>
      <c r="F13" s="140">
        <v>77</v>
      </c>
      <c r="G13" s="140">
        <v>74</v>
      </c>
      <c r="H13" s="187">
        <v>66</v>
      </c>
      <c r="I13" s="140">
        <v>72</v>
      </c>
      <c r="J13" s="140">
        <v>69</v>
      </c>
    </row>
    <row r="14" spans="1:10" x14ac:dyDescent="0.35">
      <c r="A14" s="73">
        <v>2017</v>
      </c>
      <c r="B14" s="187">
        <v>60</v>
      </c>
      <c r="C14" s="140">
        <v>62</v>
      </c>
      <c r="D14" s="140">
        <v>61</v>
      </c>
      <c r="E14" s="187">
        <v>69</v>
      </c>
      <c r="F14" s="140">
        <v>77</v>
      </c>
      <c r="G14" s="140">
        <v>73</v>
      </c>
      <c r="H14" s="187">
        <v>65</v>
      </c>
      <c r="I14" s="140">
        <v>72</v>
      </c>
      <c r="J14" s="140">
        <v>69</v>
      </c>
    </row>
    <row r="15" spans="1:10" x14ac:dyDescent="0.35">
      <c r="A15" s="73">
        <v>2018</v>
      </c>
      <c r="B15" s="187">
        <v>59</v>
      </c>
      <c r="C15" s="140">
        <v>62</v>
      </c>
      <c r="D15" s="140">
        <v>60</v>
      </c>
      <c r="E15" s="187">
        <v>68</v>
      </c>
      <c r="F15" s="140">
        <v>76</v>
      </c>
      <c r="G15" s="140">
        <v>73</v>
      </c>
      <c r="H15" s="187">
        <v>64</v>
      </c>
      <c r="I15" s="140">
        <v>72</v>
      </c>
      <c r="J15" s="140">
        <v>68</v>
      </c>
    </row>
    <row r="16" spans="1:10" x14ac:dyDescent="0.35">
      <c r="A16" s="73">
        <v>2019</v>
      </c>
      <c r="B16" s="187">
        <v>58</v>
      </c>
      <c r="C16" s="140">
        <v>63</v>
      </c>
      <c r="D16" s="140">
        <v>60</v>
      </c>
      <c r="E16" s="187">
        <v>69</v>
      </c>
      <c r="F16" s="140">
        <v>75</v>
      </c>
      <c r="G16" s="140">
        <v>72</v>
      </c>
      <c r="H16" s="187">
        <v>64</v>
      </c>
      <c r="I16" s="140">
        <v>72</v>
      </c>
      <c r="J16" s="140">
        <v>68</v>
      </c>
    </row>
    <row r="17" spans="1:10" x14ac:dyDescent="0.35">
      <c r="A17" s="73">
        <v>2020</v>
      </c>
      <c r="B17" s="187">
        <v>59</v>
      </c>
      <c r="C17" s="140">
        <v>64</v>
      </c>
      <c r="D17" s="140">
        <v>61</v>
      </c>
      <c r="E17" s="187">
        <v>69</v>
      </c>
      <c r="F17" s="140">
        <v>77</v>
      </c>
      <c r="G17" s="140">
        <v>73</v>
      </c>
      <c r="H17" s="187">
        <v>65</v>
      </c>
      <c r="I17" s="140">
        <v>73</v>
      </c>
      <c r="J17" s="140">
        <v>69</v>
      </c>
    </row>
    <row r="18" spans="1:10" x14ac:dyDescent="0.35">
      <c r="A18" s="73">
        <v>2021</v>
      </c>
      <c r="B18" s="187">
        <v>60</v>
      </c>
      <c r="C18" s="140">
        <v>65</v>
      </c>
      <c r="D18" s="140">
        <v>62</v>
      </c>
      <c r="E18" s="187">
        <v>70</v>
      </c>
      <c r="F18" s="140">
        <v>78</v>
      </c>
      <c r="G18" s="140">
        <v>74</v>
      </c>
      <c r="H18" s="187">
        <v>66</v>
      </c>
      <c r="I18" s="140">
        <v>74</v>
      </c>
      <c r="J18" s="140">
        <v>70</v>
      </c>
    </row>
    <row r="19" spans="1:10" x14ac:dyDescent="0.35">
      <c r="A19" s="73">
        <v>2022</v>
      </c>
      <c r="B19" s="187">
        <v>58</v>
      </c>
      <c r="C19" s="140">
        <v>62</v>
      </c>
      <c r="D19" s="140">
        <v>59</v>
      </c>
      <c r="E19" s="187">
        <v>69</v>
      </c>
      <c r="F19" s="140">
        <v>77</v>
      </c>
      <c r="G19" s="140">
        <v>73</v>
      </c>
      <c r="H19" s="187">
        <v>65</v>
      </c>
      <c r="I19" s="140">
        <v>73</v>
      </c>
      <c r="J19" s="140">
        <v>69</v>
      </c>
    </row>
    <row r="20" spans="1:10" ht="18.75" thickBot="1" x14ac:dyDescent="0.4">
      <c r="A20" s="188">
        <v>2023</v>
      </c>
      <c r="B20" s="189">
        <v>56</v>
      </c>
      <c r="C20" s="190">
        <v>61</v>
      </c>
      <c r="D20" s="190">
        <v>58</v>
      </c>
      <c r="E20" s="189">
        <v>69</v>
      </c>
      <c r="F20" s="190">
        <v>77</v>
      </c>
      <c r="G20" s="190">
        <v>73</v>
      </c>
      <c r="H20" s="189">
        <v>64</v>
      </c>
      <c r="I20" s="190">
        <v>73</v>
      </c>
      <c r="J20" s="190">
        <v>68</v>
      </c>
    </row>
    <row r="22" spans="1:10" x14ac:dyDescent="0.35">
      <c r="A22" s="230" t="s">
        <v>445</v>
      </c>
    </row>
    <row r="24" spans="1:10" x14ac:dyDescent="0.35">
      <c r="A24" s="272" t="s">
        <v>541</v>
      </c>
      <c r="B24" s="273"/>
      <c r="C24" s="273"/>
      <c r="D24" s="273"/>
      <c r="E24" s="273"/>
    </row>
  </sheetData>
  <mergeCells count="4">
    <mergeCell ref="B2:D2"/>
    <mergeCell ref="E2:G2"/>
    <mergeCell ref="H2:J2"/>
    <mergeCell ref="A24:E24"/>
  </mergeCells>
  <hyperlinks>
    <hyperlink ref="A24" location="Innehållsförteckning!A1" display="Tillbaka till innehållsförteckning" xr:uid="{EE6207B1-1A52-4150-8642-D200F05FDF9E}"/>
    <hyperlink ref="A24:E24" location="Innehållsförteckning!A3" display="Tillbaka till innehållsförteckning" xr:uid="{298D31EB-CA7C-40C1-BED3-6F32D7F5E92F}"/>
  </hyperlink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7F80B-DD3D-4809-8C8E-B566D7B419DE}">
  <dimension ref="A1:J26"/>
  <sheetViews>
    <sheetView showGridLines="0" workbookViewId="0">
      <selection activeCell="A26" sqref="A26:E26"/>
    </sheetView>
  </sheetViews>
  <sheetFormatPr defaultRowHeight="18" x14ac:dyDescent="0.35"/>
  <cols>
    <col min="1" max="1" width="5.77734375" customWidth="1"/>
    <col min="2" max="2" width="7.5546875" customWidth="1"/>
    <col min="3" max="3" width="7.77734375" customWidth="1"/>
    <col min="4" max="4" width="6.6640625" customWidth="1"/>
    <col min="5" max="5" width="9.77734375" customWidth="1"/>
    <col min="6" max="6" width="7.77734375" customWidth="1"/>
    <col min="7" max="7" width="7" customWidth="1"/>
    <col min="8" max="8" width="9.77734375" customWidth="1"/>
    <col min="9" max="9" width="7.77734375" customWidth="1"/>
    <col min="10" max="10" width="6.88671875" customWidth="1"/>
  </cols>
  <sheetData>
    <row r="1" spans="1:10" ht="18.75" thickBot="1" x14ac:dyDescent="0.4">
      <c r="A1" s="253" t="s">
        <v>480</v>
      </c>
    </row>
    <row r="2" spans="1:10" ht="18.75" thickBot="1" x14ac:dyDescent="0.4">
      <c r="A2" s="192"/>
      <c r="B2" s="219" t="s">
        <v>0</v>
      </c>
      <c r="C2" s="219"/>
      <c r="D2" s="219"/>
      <c r="E2" s="220" t="s">
        <v>1</v>
      </c>
      <c r="F2" s="220"/>
      <c r="G2" s="220"/>
      <c r="H2" s="221" t="s">
        <v>404</v>
      </c>
      <c r="I2" s="221"/>
      <c r="J2" s="221"/>
    </row>
    <row r="3" spans="1:10" x14ac:dyDescent="0.35">
      <c r="A3" s="73" t="s">
        <v>84</v>
      </c>
      <c r="B3" s="191" t="s">
        <v>413</v>
      </c>
      <c r="C3" s="73" t="s">
        <v>414</v>
      </c>
      <c r="D3" s="73" t="s">
        <v>88</v>
      </c>
      <c r="E3" s="191" t="s">
        <v>413</v>
      </c>
      <c r="F3" s="73" t="s">
        <v>414</v>
      </c>
      <c r="G3" s="73" t="s">
        <v>88</v>
      </c>
      <c r="H3" s="191" t="s">
        <v>413</v>
      </c>
      <c r="I3" s="73" t="s">
        <v>414</v>
      </c>
      <c r="J3" s="73" t="s">
        <v>88</v>
      </c>
    </row>
    <row r="4" spans="1:10" x14ac:dyDescent="0.35">
      <c r="A4" s="73">
        <v>2006</v>
      </c>
      <c r="B4" s="186">
        <v>74</v>
      </c>
      <c r="C4" s="87">
        <v>87</v>
      </c>
      <c r="D4" s="87">
        <v>77</v>
      </c>
      <c r="E4" s="186">
        <v>69</v>
      </c>
      <c r="F4" s="87">
        <v>89</v>
      </c>
      <c r="G4" s="87">
        <v>77</v>
      </c>
      <c r="H4" s="186">
        <v>71</v>
      </c>
      <c r="I4" s="87">
        <v>88</v>
      </c>
      <c r="J4" s="87">
        <v>77</v>
      </c>
    </row>
    <row r="5" spans="1:10" x14ac:dyDescent="0.35">
      <c r="A5" s="73">
        <v>2007</v>
      </c>
      <c r="B5" s="187">
        <v>70</v>
      </c>
      <c r="C5" s="140">
        <v>85</v>
      </c>
      <c r="D5" s="140">
        <v>74</v>
      </c>
      <c r="E5" s="187">
        <v>65</v>
      </c>
      <c r="F5" s="140">
        <v>86</v>
      </c>
      <c r="G5" s="140">
        <v>73</v>
      </c>
      <c r="H5" s="187">
        <v>68</v>
      </c>
      <c r="I5" s="140">
        <v>86</v>
      </c>
      <c r="J5" s="140">
        <v>73</v>
      </c>
    </row>
    <row r="6" spans="1:10" x14ac:dyDescent="0.35">
      <c r="A6" s="73">
        <v>2008</v>
      </c>
      <c r="B6" s="187">
        <v>67</v>
      </c>
      <c r="C6" s="140">
        <v>83</v>
      </c>
      <c r="D6" s="140">
        <v>71</v>
      </c>
      <c r="E6" s="187">
        <v>63</v>
      </c>
      <c r="F6" s="140">
        <v>85</v>
      </c>
      <c r="G6" s="140">
        <v>72</v>
      </c>
      <c r="H6" s="187">
        <v>65</v>
      </c>
      <c r="I6" s="140">
        <v>84</v>
      </c>
      <c r="J6" s="140">
        <v>71</v>
      </c>
    </row>
    <row r="7" spans="1:10" x14ac:dyDescent="0.35">
      <c r="A7" s="73">
        <v>2009</v>
      </c>
      <c r="B7" s="187">
        <v>66</v>
      </c>
      <c r="C7" s="140">
        <v>82</v>
      </c>
      <c r="D7" s="140">
        <v>70</v>
      </c>
      <c r="E7" s="187">
        <v>65</v>
      </c>
      <c r="F7" s="140">
        <v>85</v>
      </c>
      <c r="G7" s="140">
        <v>72</v>
      </c>
      <c r="H7" s="187">
        <v>65</v>
      </c>
      <c r="I7" s="140">
        <v>84</v>
      </c>
      <c r="J7" s="140">
        <v>71</v>
      </c>
    </row>
    <row r="8" spans="1:10" x14ac:dyDescent="0.35">
      <c r="A8" s="73">
        <v>2010</v>
      </c>
      <c r="B8" s="187">
        <v>65</v>
      </c>
      <c r="C8" s="140">
        <v>83</v>
      </c>
      <c r="D8" s="140">
        <v>69</v>
      </c>
      <c r="E8" s="187">
        <v>65</v>
      </c>
      <c r="F8" s="140">
        <v>86</v>
      </c>
      <c r="G8" s="140">
        <v>73</v>
      </c>
      <c r="H8" s="187">
        <v>65</v>
      </c>
      <c r="I8" s="140">
        <v>85</v>
      </c>
      <c r="J8" s="140">
        <v>71</v>
      </c>
    </row>
    <row r="9" spans="1:10" x14ac:dyDescent="0.35">
      <c r="A9" s="73">
        <v>2011</v>
      </c>
      <c r="B9" s="187">
        <v>64</v>
      </c>
      <c r="C9" s="140">
        <v>80</v>
      </c>
      <c r="D9" s="140">
        <v>67</v>
      </c>
      <c r="E9" s="187">
        <v>65</v>
      </c>
      <c r="F9" s="140">
        <v>85</v>
      </c>
      <c r="G9" s="140">
        <v>73</v>
      </c>
      <c r="H9" s="187">
        <v>65</v>
      </c>
      <c r="I9" s="140">
        <v>83</v>
      </c>
      <c r="J9" s="140">
        <v>70</v>
      </c>
    </row>
    <row r="10" spans="1:10" x14ac:dyDescent="0.35">
      <c r="A10" s="73">
        <v>2012</v>
      </c>
      <c r="B10" s="187">
        <v>63</v>
      </c>
      <c r="C10" s="140">
        <v>80</v>
      </c>
      <c r="D10" s="140">
        <v>67</v>
      </c>
      <c r="E10" s="187">
        <v>67</v>
      </c>
      <c r="F10" s="140">
        <v>84</v>
      </c>
      <c r="G10" s="140">
        <v>73</v>
      </c>
      <c r="H10" s="187">
        <v>65</v>
      </c>
      <c r="I10" s="140">
        <v>83</v>
      </c>
      <c r="J10" s="140">
        <v>70</v>
      </c>
    </row>
    <row r="11" spans="1:10" x14ac:dyDescent="0.35">
      <c r="A11" s="73">
        <v>2013</v>
      </c>
      <c r="B11" s="187">
        <v>62</v>
      </c>
      <c r="C11" s="140">
        <v>79</v>
      </c>
      <c r="D11" s="140">
        <v>66</v>
      </c>
      <c r="E11" s="187">
        <v>67</v>
      </c>
      <c r="F11" s="140">
        <v>84</v>
      </c>
      <c r="G11" s="140">
        <v>73</v>
      </c>
      <c r="H11" s="187">
        <v>65</v>
      </c>
      <c r="I11" s="140">
        <v>83</v>
      </c>
      <c r="J11" s="140">
        <v>70</v>
      </c>
    </row>
    <row r="12" spans="1:10" x14ac:dyDescent="0.35">
      <c r="A12" s="73">
        <v>2014</v>
      </c>
      <c r="B12" s="187">
        <v>61</v>
      </c>
      <c r="C12" s="140">
        <v>77</v>
      </c>
      <c r="D12" s="140">
        <v>64</v>
      </c>
      <c r="E12" s="187">
        <v>68</v>
      </c>
      <c r="F12" s="140">
        <v>84</v>
      </c>
      <c r="G12" s="140">
        <v>74</v>
      </c>
      <c r="H12" s="187">
        <v>64</v>
      </c>
      <c r="I12" s="140">
        <v>82</v>
      </c>
      <c r="J12" s="140">
        <v>70</v>
      </c>
    </row>
    <row r="13" spans="1:10" x14ac:dyDescent="0.35">
      <c r="A13" s="73">
        <v>2015</v>
      </c>
      <c r="B13" s="187">
        <v>59</v>
      </c>
      <c r="C13" s="140">
        <v>77</v>
      </c>
      <c r="D13" s="140">
        <v>63</v>
      </c>
      <c r="E13" s="187">
        <v>68</v>
      </c>
      <c r="F13" s="140">
        <v>83</v>
      </c>
      <c r="G13" s="140">
        <v>74</v>
      </c>
      <c r="H13" s="187">
        <v>64</v>
      </c>
      <c r="I13" s="140">
        <v>81</v>
      </c>
      <c r="J13" s="140">
        <v>69</v>
      </c>
    </row>
    <row r="14" spans="1:10" x14ac:dyDescent="0.35">
      <c r="A14" s="73">
        <v>2016</v>
      </c>
      <c r="B14" s="187">
        <v>59</v>
      </c>
      <c r="C14" s="140">
        <v>74</v>
      </c>
      <c r="D14" s="140">
        <v>62</v>
      </c>
      <c r="E14" s="187">
        <v>69</v>
      </c>
      <c r="F14" s="140">
        <v>82</v>
      </c>
      <c r="G14" s="140">
        <v>74</v>
      </c>
      <c r="H14" s="187">
        <v>64</v>
      </c>
      <c r="I14" s="140">
        <v>80</v>
      </c>
      <c r="J14" s="140">
        <v>69</v>
      </c>
    </row>
    <row r="15" spans="1:10" x14ac:dyDescent="0.35">
      <c r="A15" s="73">
        <v>2017</v>
      </c>
      <c r="B15" s="187">
        <v>58</v>
      </c>
      <c r="C15" s="140">
        <v>72</v>
      </c>
      <c r="D15" s="140">
        <v>61</v>
      </c>
      <c r="E15" s="187">
        <v>68</v>
      </c>
      <c r="F15" s="140">
        <v>82</v>
      </c>
      <c r="G15" s="140">
        <v>73</v>
      </c>
      <c r="H15" s="187">
        <v>64</v>
      </c>
      <c r="I15" s="140">
        <v>79</v>
      </c>
      <c r="J15" s="140">
        <v>69</v>
      </c>
    </row>
    <row r="16" spans="1:10" x14ac:dyDescent="0.35">
      <c r="A16" s="73">
        <v>2018</v>
      </c>
      <c r="B16" s="187">
        <v>57</v>
      </c>
      <c r="C16" s="140">
        <v>71</v>
      </c>
      <c r="D16" s="140">
        <v>60</v>
      </c>
      <c r="E16" s="187">
        <v>67</v>
      </c>
      <c r="F16" s="140">
        <v>82</v>
      </c>
      <c r="G16" s="140">
        <v>73</v>
      </c>
      <c r="H16" s="187">
        <v>63</v>
      </c>
      <c r="I16" s="140">
        <v>79</v>
      </c>
      <c r="J16" s="140">
        <v>68</v>
      </c>
    </row>
    <row r="17" spans="1:10" x14ac:dyDescent="0.35">
      <c r="A17" s="73">
        <v>2019</v>
      </c>
      <c r="B17" s="187">
        <v>57</v>
      </c>
      <c r="C17" s="140">
        <v>72</v>
      </c>
      <c r="D17" s="140">
        <v>60</v>
      </c>
      <c r="E17" s="187">
        <v>67</v>
      </c>
      <c r="F17" s="140">
        <v>81</v>
      </c>
      <c r="G17" s="140">
        <v>72</v>
      </c>
      <c r="H17" s="187">
        <v>63</v>
      </c>
      <c r="I17" s="140">
        <v>79</v>
      </c>
      <c r="J17" s="140">
        <v>68</v>
      </c>
    </row>
    <row r="18" spans="1:10" x14ac:dyDescent="0.35">
      <c r="A18" s="73">
        <v>2020</v>
      </c>
      <c r="B18" s="187">
        <v>57</v>
      </c>
      <c r="C18" s="140">
        <v>72</v>
      </c>
      <c r="D18" s="140">
        <v>61</v>
      </c>
      <c r="E18" s="187">
        <v>69</v>
      </c>
      <c r="F18" s="140">
        <v>81</v>
      </c>
      <c r="G18" s="140">
        <v>73</v>
      </c>
      <c r="H18" s="187">
        <v>64</v>
      </c>
      <c r="I18" s="140">
        <v>79</v>
      </c>
      <c r="J18" s="140">
        <v>69</v>
      </c>
    </row>
    <row r="19" spans="1:10" x14ac:dyDescent="0.35">
      <c r="A19" s="73">
        <v>2021</v>
      </c>
      <c r="B19" s="187">
        <v>58</v>
      </c>
      <c r="C19" s="140">
        <v>74</v>
      </c>
      <c r="D19" s="140">
        <v>62</v>
      </c>
      <c r="E19" s="187">
        <v>70</v>
      </c>
      <c r="F19" s="140">
        <v>82</v>
      </c>
      <c r="G19" s="140">
        <v>74</v>
      </c>
      <c r="H19" s="187">
        <v>65</v>
      </c>
      <c r="I19" s="140">
        <v>80</v>
      </c>
      <c r="J19" s="140">
        <v>70</v>
      </c>
    </row>
    <row r="20" spans="1:10" x14ac:dyDescent="0.35">
      <c r="A20" s="73">
        <v>2022</v>
      </c>
      <c r="B20" s="187">
        <v>56</v>
      </c>
      <c r="C20" s="140">
        <v>70</v>
      </c>
      <c r="D20" s="140">
        <v>59</v>
      </c>
      <c r="E20" s="187">
        <v>69</v>
      </c>
      <c r="F20" s="140">
        <v>82</v>
      </c>
      <c r="G20" s="140">
        <v>73</v>
      </c>
      <c r="H20" s="187">
        <v>64</v>
      </c>
      <c r="I20" s="140">
        <v>79</v>
      </c>
      <c r="J20" s="140">
        <v>69</v>
      </c>
    </row>
    <row r="21" spans="1:10" ht="18.75" thickBot="1" x14ac:dyDescent="0.4">
      <c r="A21" s="188">
        <v>2023</v>
      </c>
      <c r="B21" s="189">
        <v>55</v>
      </c>
      <c r="C21" s="190">
        <v>68</v>
      </c>
      <c r="D21" s="190">
        <v>58</v>
      </c>
      <c r="E21" s="189">
        <v>69</v>
      </c>
      <c r="F21" s="190">
        <v>81</v>
      </c>
      <c r="G21" s="190">
        <v>73</v>
      </c>
      <c r="H21" s="189">
        <v>64</v>
      </c>
      <c r="I21" s="190">
        <v>78</v>
      </c>
      <c r="J21" s="190">
        <v>68</v>
      </c>
    </row>
    <row r="23" spans="1:10" x14ac:dyDescent="0.35">
      <c r="A23" s="230" t="s">
        <v>445</v>
      </c>
    </row>
    <row r="26" spans="1:10" x14ac:dyDescent="0.35">
      <c r="A26" s="272" t="s">
        <v>541</v>
      </c>
      <c r="B26" s="273"/>
      <c r="C26" s="273"/>
      <c r="D26" s="273"/>
      <c r="E26" s="273"/>
    </row>
  </sheetData>
  <mergeCells count="4">
    <mergeCell ref="B2:D2"/>
    <mergeCell ref="E2:G2"/>
    <mergeCell ref="H2:J2"/>
    <mergeCell ref="A26:E26"/>
  </mergeCells>
  <hyperlinks>
    <hyperlink ref="A26" location="Innehållsförteckning!A1" display="Tillbaka till innehållsförteckning" xr:uid="{2DAA9429-6003-41FF-A53E-36BE0B47052A}"/>
    <hyperlink ref="A26:E26" location="Innehållsförteckning!A3" display="Tillbaka till innehållsförteckning" xr:uid="{7171624C-04DC-49E5-A59F-808D1FCC8E50}"/>
  </hyperlink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E850D-AF09-4AEB-9488-40C51E5E975C}">
  <dimension ref="A1:E21"/>
  <sheetViews>
    <sheetView showGridLines="0" workbookViewId="0">
      <selection activeCell="A21" sqref="A21:E21"/>
    </sheetView>
  </sheetViews>
  <sheetFormatPr defaultRowHeight="18" x14ac:dyDescent="0.35"/>
  <cols>
    <col min="1" max="1" width="9.33203125" bestFit="1" customWidth="1"/>
    <col min="2" max="2" width="11.77734375" bestFit="1" customWidth="1"/>
    <col min="3" max="3" width="12.109375" bestFit="1" customWidth="1"/>
    <col min="4" max="4" width="11.77734375" bestFit="1" customWidth="1"/>
    <col min="5" max="5" width="12.109375" bestFit="1" customWidth="1"/>
  </cols>
  <sheetData>
    <row r="1" spans="1:5" ht="18.75" thickBot="1" x14ac:dyDescent="0.4">
      <c r="A1" s="253" t="s">
        <v>481</v>
      </c>
    </row>
    <row r="2" spans="1:5" x14ac:dyDescent="0.35">
      <c r="A2" s="193"/>
      <c r="B2" s="222" t="s">
        <v>389</v>
      </c>
      <c r="C2" s="222"/>
      <c r="D2" s="222"/>
      <c r="E2" s="222"/>
    </row>
    <row r="3" spans="1:5" x14ac:dyDescent="0.35">
      <c r="A3" s="194"/>
      <c r="B3" s="223" t="s">
        <v>107</v>
      </c>
      <c r="C3" s="223"/>
      <c r="D3" s="223" t="s">
        <v>415</v>
      </c>
      <c r="E3" s="223"/>
    </row>
    <row r="4" spans="1:5" ht="30" thickBot="1" x14ac:dyDescent="0.4">
      <c r="A4" s="195"/>
      <c r="B4" s="195" t="s">
        <v>108</v>
      </c>
      <c r="C4" s="195" t="s">
        <v>109</v>
      </c>
      <c r="D4" s="195" t="s">
        <v>108</v>
      </c>
      <c r="E4" s="195" t="s">
        <v>109</v>
      </c>
    </row>
    <row r="5" spans="1:5" x14ac:dyDescent="0.35">
      <c r="A5" s="24" t="s">
        <v>88</v>
      </c>
      <c r="B5" s="27">
        <v>3970.8</v>
      </c>
      <c r="C5" s="27">
        <v>3871.8</v>
      </c>
      <c r="D5" s="199">
        <v>86</v>
      </c>
      <c r="E5" s="199">
        <v>90</v>
      </c>
    </row>
    <row r="6" spans="1:5" x14ac:dyDescent="0.35">
      <c r="A6" s="21" t="s">
        <v>110</v>
      </c>
      <c r="B6" s="28">
        <v>624</v>
      </c>
      <c r="C6" s="28">
        <v>559.70000000000005</v>
      </c>
      <c r="D6" s="200">
        <v>63</v>
      </c>
      <c r="E6" s="200">
        <v>74</v>
      </c>
    </row>
    <row r="7" spans="1:5" x14ac:dyDescent="0.35">
      <c r="A7" s="138" t="s">
        <v>111</v>
      </c>
      <c r="B7" s="197">
        <v>1568</v>
      </c>
      <c r="C7" s="197">
        <v>1540</v>
      </c>
      <c r="D7" s="201">
        <v>91</v>
      </c>
      <c r="E7" s="201">
        <v>92</v>
      </c>
    </row>
    <row r="8" spans="1:5" x14ac:dyDescent="0.35">
      <c r="A8" s="21" t="s">
        <v>112</v>
      </c>
      <c r="B8" s="28">
        <v>1778.8</v>
      </c>
      <c r="C8" s="28">
        <v>1772.1</v>
      </c>
      <c r="D8" s="200">
        <v>94</v>
      </c>
      <c r="E8" s="200">
        <v>95</v>
      </c>
    </row>
    <row r="9" spans="1:5" x14ac:dyDescent="0.35">
      <c r="A9" s="29" t="s">
        <v>94</v>
      </c>
      <c r="B9" s="27">
        <v>1930</v>
      </c>
      <c r="C9" s="30">
        <v>1868.8</v>
      </c>
      <c r="D9" s="199">
        <v>85</v>
      </c>
      <c r="E9" s="199">
        <v>89</v>
      </c>
    </row>
    <row r="10" spans="1:5" x14ac:dyDescent="0.35">
      <c r="A10" s="31" t="s">
        <v>95</v>
      </c>
      <c r="B10" s="32">
        <v>2040.7</v>
      </c>
      <c r="C10" s="27">
        <v>2003</v>
      </c>
      <c r="D10" s="202">
        <v>88</v>
      </c>
      <c r="E10" s="202">
        <v>91</v>
      </c>
    </row>
    <row r="11" spans="1:5" x14ac:dyDescent="0.35">
      <c r="A11" s="24" t="s">
        <v>0</v>
      </c>
      <c r="B11" s="32">
        <v>1187.7</v>
      </c>
      <c r="C11" s="32">
        <v>1132.0999999999999</v>
      </c>
      <c r="D11" s="202">
        <v>77</v>
      </c>
      <c r="E11" s="202">
        <v>83</v>
      </c>
    </row>
    <row r="12" spans="1:5" x14ac:dyDescent="0.35">
      <c r="A12" s="86" t="s">
        <v>94</v>
      </c>
      <c r="B12" s="198">
        <v>454.4</v>
      </c>
      <c r="C12" s="198">
        <v>417.9</v>
      </c>
      <c r="D12" s="203">
        <v>71</v>
      </c>
      <c r="E12" s="203">
        <v>79</v>
      </c>
    </row>
    <row r="13" spans="1:5" x14ac:dyDescent="0.35">
      <c r="A13" s="21" t="s">
        <v>95</v>
      </c>
      <c r="B13" s="28">
        <v>733.3</v>
      </c>
      <c r="C13" s="28">
        <v>714.2</v>
      </c>
      <c r="D13" s="200">
        <v>81</v>
      </c>
      <c r="E13" s="200">
        <v>86</v>
      </c>
    </row>
    <row r="14" spans="1:5" x14ac:dyDescent="0.35">
      <c r="A14" s="24" t="s">
        <v>1</v>
      </c>
      <c r="B14" s="27">
        <v>2783.1</v>
      </c>
      <c r="C14" s="27">
        <v>2739.8</v>
      </c>
      <c r="D14" s="199">
        <v>91</v>
      </c>
      <c r="E14" s="199">
        <v>93</v>
      </c>
    </row>
    <row r="15" spans="1:5" x14ac:dyDescent="0.35">
      <c r="A15" s="86" t="s">
        <v>94</v>
      </c>
      <c r="B15" s="198">
        <v>1475.7</v>
      </c>
      <c r="C15" s="198">
        <v>1450.9</v>
      </c>
      <c r="D15" s="203">
        <v>90</v>
      </c>
      <c r="E15" s="203">
        <v>93</v>
      </c>
    </row>
    <row r="16" spans="1:5" ht="18.75" thickBot="1" x14ac:dyDescent="0.4">
      <c r="A16" s="83" t="s">
        <v>95</v>
      </c>
      <c r="B16" s="196">
        <v>1307.4000000000001</v>
      </c>
      <c r="C16" s="196">
        <v>1288.8</v>
      </c>
      <c r="D16" s="204">
        <v>92</v>
      </c>
      <c r="E16" s="204">
        <v>94</v>
      </c>
    </row>
    <row r="18" spans="1:5" x14ac:dyDescent="0.35">
      <c r="A18" s="230" t="s">
        <v>445</v>
      </c>
    </row>
    <row r="21" spans="1:5" x14ac:dyDescent="0.35">
      <c r="A21" s="272" t="s">
        <v>541</v>
      </c>
      <c r="B21" s="273"/>
      <c r="C21" s="273"/>
      <c r="D21" s="273"/>
      <c r="E21" s="273"/>
    </row>
  </sheetData>
  <mergeCells count="4">
    <mergeCell ref="B2:E2"/>
    <mergeCell ref="B3:C3"/>
    <mergeCell ref="D3:E3"/>
    <mergeCell ref="A21:E21"/>
  </mergeCells>
  <hyperlinks>
    <hyperlink ref="A21" location="Innehållsförteckning!A1" display="Tillbaka till innehållsförteckning" xr:uid="{7BD4F0ED-A07F-46E7-B49B-D97A1CB76D19}"/>
    <hyperlink ref="A21:E21" location="Innehållsförteckning!A3" display="Tillbaka till innehållsförteckning" xr:uid="{74A94443-250E-4077-BE28-5027E58A5D1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16F7-928B-432C-BB82-EF571AF68342}">
  <dimension ref="A1:J24"/>
  <sheetViews>
    <sheetView showGridLines="0" zoomScaleNormal="100" workbookViewId="0">
      <selection activeCell="A24" sqref="A24:E24"/>
    </sheetView>
  </sheetViews>
  <sheetFormatPr defaultRowHeight="18" x14ac:dyDescent="0.35"/>
  <cols>
    <col min="1" max="1" width="8.44140625" customWidth="1"/>
    <col min="2" max="2" width="9.33203125" customWidth="1"/>
    <col min="3" max="3" width="15.5546875" customWidth="1"/>
    <col min="4" max="6" width="8.88671875" customWidth="1"/>
  </cols>
  <sheetData>
    <row r="1" spans="1:10" ht="24.75" customHeight="1" x14ac:dyDescent="0.35">
      <c r="E1" s="228" t="s">
        <v>417</v>
      </c>
      <c r="F1" s="229"/>
      <c r="G1" s="229"/>
      <c r="H1" s="229"/>
      <c r="I1" s="229"/>
      <c r="J1" s="229"/>
    </row>
    <row r="2" spans="1:10" ht="32.25" customHeight="1" thickBot="1" x14ac:dyDescent="0.4">
      <c r="A2" s="11" t="s">
        <v>84</v>
      </c>
      <c r="B2" s="11" t="s">
        <v>85</v>
      </c>
      <c r="C2" s="11" t="s">
        <v>86</v>
      </c>
    </row>
    <row r="3" spans="1:10" x14ac:dyDescent="0.35">
      <c r="A3" s="12">
        <v>2005</v>
      </c>
      <c r="B3" s="13">
        <v>84</v>
      </c>
      <c r="C3" s="13">
        <v>89</v>
      </c>
    </row>
    <row r="4" spans="1:10" ht="18" customHeight="1" thickBot="1" x14ac:dyDescent="0.4">
      <c r="A4" s="14">
        <v>2006</v>
      </c>
      <c r="B4" s="15">
        <v>83</v>
      </c>
      <c r="C4" s="15">
        <v>89</v>
      </c>
    </row>
    <row r="5" spans="1:10" ht="19.5" thickTop="1" thickBot="1" x14ac:dyDescent="0.4">
      <c r="A5" s="16">
        <v>2007</v>
      </c>
      <c r="B5" s="17">
        <v>82</v>
      </c>
      <c r="C5" s="17">
        <v>88</v>
      </c>
    </row>
    <row r="6" spans="1:10" ht="18.75" customHeight="1" thickTop="1" x14ac:dyDescent="0.35">
      <c r="A6" s="18">
        <v>2008</v>
      </c>
      <c r="B6" s="19">
        <v>84</v>
      </c>
      <c r="C6" s="19">
        <v>90</v>
      </c>
    </row>
    <row r="7" spans="1:10" x14ac:dyDescent="0.35">
      <c r="A7" s="12">
        <v>2009</v>
      </c>
      <c r="B7" s="13">
        <v>85</v>
      </c>
      <c r="C7" s="13">
        <v>90</v>
      </c>
    </row>
    <row r="8" spans="1:10" x14ac:dyDescent="0.35">
      <c r="A8" s="12">
        <v>2010</v>
      </c>
      <c r="B8" s="13">
        <v>84</v>
      </c>
      <c r="C8" s="13">
        <v>89</v>
      </c>
    </row>
    <row r="9" spans="1:10" x14ac:dyDescent="0.35">
      <c r="A9" s="12">
        <v>2011</v>
      </c>
      <c r="B9" s="13">
        <v>84</v>
      </c>
      <c r="C9" s="13">
        <v>89</v>
      </c>
    </row>
    <row r="10" spans="1:10" x14ac:dyDescent="0.35">
      <c r="A10" s="12">
        <v>2012</v>
      </c>
      <c r="B10" s="13">
        <v>85</v>
      </c>
      <c r="C10" s="13">
        <v>90</v>
      </c>
    </row>
    <row r="11" spans="1:10" x14ac:dyDescent="0.35">
      <c r="A11" s="12">
        <v>2013</v>
      </c>
      <c r="B11" s="13">
        <v>84</v>
      </c>
      <c r="C11" s="13">
        <v>89</v>
      </c>
    </row>
    <row r="12" spans="1:10" x14ac:dyDescent="0.35">
      <c r="A12" s="12">
        <v>2014</v>
      </c>
      <c r="B12" s="13">
        <v>85</v>
      </c>
      <c r="C12" s="13">
        <v>90</v>
      </c>
      <c r="E12" s="230" t="s">
        <v>418</v>
      </c>
    </row>
    <row r="13" spans="1:10" x14ac:dyDescent="0.35">
      <c r="A13" s="12">
        <v>2015</v>
      </c>
      <c r="B13" s="13">
        <v>85</v>
      </c>
      <c r="C13" s="13">
        <v>90</v>
      </c>
      <c r="E13" s="230" t="s">
        <v>419</v>
      </c>
    </row>
    <row r="14" spans="1:10" ht="18.75" thickBot="1" x14ac:dyDescent="0.4">
      <c r="A14" s="14">
        <v>2016</v>
      </c>
      <c r="B14" s="15">
        <v>84</v>
      </c>
      <c r="C14" s="15">
        <v>90</v>
      </c>
    </row>
    <row r="15" spans="1:10" ht="18.75" thickTop="1" x14ac:dyDescent="0.35">
      <c r="A15" s="18">
        <v>2017</v>
      </c>
      <c r="B15" s="19">
        <v>83</v>
      </c>
      <c r="C15" s="19">
        <v>89</v>
      </c>
      <c r="E15" s="230" t="s">
        <v>426</v>
      </c>
    </row>
    <row r="16" spans="1:10" x14ac:dyDescent="0.35">
      <c r="A16" s="12">
        <v>2018</v>
      </c>
      <c r="B16" s="13">
        <v>83</v>
      </c>
      <c r="C16" s="13">
        <v>90</v>
      </c>
      <c r="E16" s="230" t="s">
        <v>427</v>
      </c>
    </row>
    <row r="17" spans="1:5" x14ac:dyDescent="0.35">
      <c r="A17" s="12">
        <v>2019</v>
      </c>
      <c r="B17" s="13">
        <v>85</v>
      </c>
      <c r="C17" s="13">
        <v>90</v>
      </c>
      <c r="E17" s="230" t="s">
        <v>428</v>
      </c>
    </row>
    <row r="18" spans="1:5" ht="18.75" thickBot="1" x14ac:dyDescent="0.4">
      <c r="A18" s="14">
        <v>2020</v>
      </c>
      <c r="B18" s="15">
        <v>85</v>
      </c>
      <c r="C18" s="15">
        <v>90</v>
      </c>
    </row>
    <row r="19" spans="1:5" ht="19.5" thickTop="1" thickBot="1" x14ac:dyDescent="0.4">
      <c r="A19" s="16">
        <v>2021</v>
      </c>
      <c r="B19" s="17">
        <v>82</v>
      </c>
      <c r="C19" s="17">
        <v>88</v>
      </c>
    </row>
    <row r="20" spans="1:5" ht="18.75" thickTop="1" x14ac:dyDescent="0.35">
      <c r="A20" s="18">
        <v>2022</v>
      </c>
      <c r="B20" s="19">
        <v>82</v>
      </c>
      <c r="C20" s="19">
        <v>88</v>
      </c>
    </row>
    <row r="21" spans="1:5" x14ac:dyDescent="0.35">
      <c r="A21" s="18">
        <v>2023</v>
      </c>
      <c r="B21" s="19">
        <v>83</v>
      </c>
      <c r="C21" s="19">
        <v>88</v>
      </c>
    </row>
    <row r="22" spans="1:5" x14ac:dyDescent="0.35">
      <c r="A22" s="18"/>
      <c r="B22" s="19"/>
      <c r="C22" s="19"/>
    </row>
    <row r="24" spans="1:5" x14ac:dyDescent="0.35">
      <c r="A24" s="272" t="s">
        <v>541</v>
      </c>
      <c r="B24" s="273"/>
      <c r="C24" s="273"/>
      <c r="D24" s="273"/>
      <c r="E24" s="273"/>
    </row>
  </sheetData>
  <mergeCells count="2">
    <mergeCell ref="E1:J1"/>
    <mergeCell ref="A24:E24"/>
  </mergeCells>
  <hyperlinks>
    <hyperlink ref="A24" location="Innehållsförteckning!A1" display="Tillbaka till innehållsförteckning" xr:uid="{EC049F21-396E-4C0C-812D-8BA5D2F92715}"/>
    <hyperlink ref="A24:E24" location="Innehållsförteckning!A3" display="Tillbaka till innehållsförteckning" xr:uid="{03A39A3C-6454-49BF-8CFE-8164F62CAFC0}"/>
  </hyperlink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48D9-2924-4610-A779-D9EB0891E730}">
  <dimension ref="A1:E21"/>
  <sheetViews>
    <sheetView showGridLines="0" zoomScale="110" zoomScaleNormal="110" workbookViewId="0">
      <selection activeCell="A21" sqref="A21:E21"/>
    </sheetView>
  </sheetViews>
  <sheetFormatPr defaultRowHeight="18" x14ac:dyDescent="0.35"/>
  <cols>
    <col min="1" max="1" width="9.33203125" bestFit="1" customWidth="1"/>
    <col min="2" max="2" width="11.77734375" bestFit="1" customWidth="1"/>
    <col min="3" max="3" width="12.109375" bestFit="1" customWidth="1"/>
    <col min="4" max="4" width="11.77734375" bestFit="1" customWidth="1"/>
    <col min="5" max="5" width="12.109375" bestFit="1" customWidth="1"/>
    <col min="6" max="6" width="11.77734375" bestFit="1" customWidth="1"/>
    <col min="7" max="7" width="12.109375" bestFit="1" customWidth="1"/>
    <col min="8" max="8" width="11.77734375" bestFit="1" customWidth="1"/>
    <col min="9" max="9" width="12.109375" bestFit="1" customWidth="1"/>
  </cols>
  <sheetData>
    <row r="1" spans="1:5" ht="18.75" thickBot="1" x14ac:dyDescent="0.4">
      <c r="A1" s="253" t="s">
        <v>482</v>
      </c>
    </row>
    <row r="2" spans="1:5" x14ac:dyDescent="0.35">
      <c r="A2" s="127"/>
      <c r="B2" s="224" t="s">
        <v>388</v>
      </c>
      <c r="C2" s="224"/>
      <c r="D2" s="224"/>
      <c r="E2" s="224"/>
    </row>
    <row r="3" spans="1:5" x14ac:dyDescent="0.35">
      <c r="A3" s="194"/>
      <c r="B3" s="223" t="s">
        <v>107</v>
      </c>
      <c r="C3" s="223"/>
      <c r="D3" s="223" t="s">
        <v>415</v>
      </c>
      <c r="E3" s="223"/>
    </row>
    <row r="4" spans="1:5" ht="30" thickBot="1" x14ac:dyDescent="0.4">
      <c r="A4" s="129"/>
      <c r="B4" s="129" t="s">
        <v>108</v>
      </c>
      <c r="C4" s="129" t="s">
        <v>109</v>
      </c>
      <c r="D4" s="129" t="s">
        <v>108</v>
      </c>
      <c r="E4" s="129" t="s">
        <v>109</v>
      </c>
    </row>
    <row r="5" spans="1:5" x14ac:dyDescent="0.35">
      <c r="A5" s="24" t="s">
        <v>88</v>
      </c>
      <c r="B5" s="27">
        <v>632</v>
      </c>
      <c r="C5" s="27">
        <v>432.1</v>
      </c>
      <c r="D5" s="199">
        <v>14</v>
      </c>
      <c r="E5" s="199">
        <v>10</v>
      </c>
    </row>
    <row r="6" spans="1:5" x14ac:dyDescent="0.35">
      <c r="A6" s="21" t="s">
        <v>110</v>
      </c>
      <c r="B6" s="28">
        <v>372.5</v>
      </c>
      <c r="C6" s="28">
        <v>201.2</v>
      </c>
      <c r="D6" s="200">
        <v>37</v>
      </c>
      <c r="E6" s="200">
        <v>26</v>
      </c>
    </row>
    <row r="7" spans="1:5" x14ac:dyDescent="0.35">
      <c r="A7" s="138" t="s">
        <v>111</v>
      </c>
      <c r="B7" s="197">
        <v>154.69999999999999</v>
      </c>
      <c r="C7" s="197">
        <v>130.4</v>
      </c>
      <c r="D7" s="201">
        <v>9</v>
      </c>
      <c r="E7" s="201">
        <v>8</v>
      </c>
    </row>
    <row r="8" spans="1:5" x14ac:dyDescent="0.35">
      <c r="A8" s="21" t="s">
        <v>112</v>
      </c>
      <c r="B8" s="28">
        <v>104.8</v>
      </c>
      <c r="C8" s="28">
        <v>100.4</v>
      </c>
      <c r="D8" s="200">
        <v>6</v>
      </c>
      <c r="E8" s="200">
        <v>5</v>
      </c>
    </row>
    <row r="9" spans="1:5" x14ac:dyDescent="0.35">
      <c r="A9" s="29" t="s">
        <v>94</v>
      </c>
      <c r="B9" s="30">
        <v>348.2</v>
      </c>
      <c r="C9" s="30">
        <v>228.4</v>
      </c>
      <c r="D9" s="207">
        <v>15</v>
      </c>
      <c r="E9" s="207">
        <v>11</v>
      </c>
    </row>
    <row r="10" spans="1:5" x14ac:dyDescent="0.35">
      <c r="A10" s="31" t="s">
        <v>95</v>
      </c>
      <c r="B10" s="33">
        <v>283.89999999999998</v>
      </c>
      <c r="C10" s="33">
        <v>203.7</v>
      </c>
      <c r="D10" s="199">
        <v>12</v>
      </c>
      <c r="E10" s="199">
        <v>9</v>
      </c>
    </row>
    <row r="11" spans="1:5" x14ac:dyDescent="0.35">
      <c r="A11" s="24" t="s">
        <v>0</v>
      </c>
      <c r="B11" s="27">
        <v>357.4</v>
      </c>
      <c r="C11" s="27">
        <v>232.9</v>
      </c>
      <c r="D11" s="202">
        <v>23</v>
      </c>
      <c r="E11" s="202">
        <v>17</v>
      </c>
    </row>
    <row r="12" spans="1:5" x14ac:dyDescent="0.35">
      <c r="A12" s="86" t="s">
        <v>94</v>
      </c>
      <c r="B12" s="198">
        <v>184.6</v>
      </c>
      <c r="C12" s="198">
        <v>111.8</v>
      </c>
      <c r="D12" s="203">
        <v>29</v>
      </c>
      <c r="E12" s="203">
        <v>21</v>
      </c>
    </row>
    <row r="13" spans="1:5" x14ac:dyDescent="0.35">
      <c r="A13" s="21" t="s">
        <v>95</v>
      </c>
      <c r="B13" s="28">
        <v>172.8</v>
      </c>
      <c r="C13" s="28">
        <v>121.1</v>
      </c>
      <c r="D13" s="200">
        <v>19</v>
      </c>
      <c r="E13" s="200">
        <v>14</v>
      </c>
    </row>
    <row r="14" spans="1:5" x14ac:dyDescent="0.35">
      <c r="A14" s="24" t="s">
        <v>1</v>
      </c>
      <c r="B14" s="27">
        <v>274.60000000000002</v>
      </c>
      <c r="C14" s="27">
        <v>199.1</v>
      </c>
      <c r="D14" s="199">
        <v>9</v>
      </c>
      <c r="E14" s="199">
        <v>7</v>
      </c>
    </row>
    <row r="15" spans="1:5" x14ac:dyDescent="0.35">
      <c r="A15" s="86" t="s">
        <v>94</v>
      </c>
      <c r="B15" s="198">
        <v>163.6</v>
      </c>
      <c r="C15" s="198">
        <v>116.6</v>
      </c>
      <c r="D15" s="203">
        <v>10</v>
      </c>
      <c r="E15" s="203">
        <v>7</v>
      </c>
    </row>
    <row r="16" spans="1:5" ht="18.75" thickBot="1" x14ac:dyDescent="0.4">
      <c r="A16" s="205" t="s">
        <v>95</v>
      </c>
      <c r="B16" s="206">
        <v>111</v>
      </c>
      <c r="C16" s="206">
        <v>82.6</v>
      </c>
      <c r="D16" s="208">
        <v>8</v>
      </c>
      <c r="E16" s="208">
        <v>6</v>
      </c>
    </row>
    <row r="18" spans="1:5" x14ac:dyDescent="0.35">
      <c r="A18" s="230" t="s">
        <v>445</v>
      </c>
    </row>
    <row r="21" spans="1:5" x14ac:dyDescent="0.35">
      <c r="A21" s="272" t="s">
        <v>541</v>
      </c>
      <c r="B21" s="273"/>
      <c r="C21" s="273"/>
      <c r="D21" s="273"/>
      <c r="E21" s="273"/>
    </row>
  </sheetData>
  <mergeCells count="4">
    <mergeCell ref="B2:E2"/>
    <mergeCell ref="B3:C3"/>
    <mergeCell ref="D3:E3"/>
    <mergeCell ref="A21:E21"/>
  </mergeCells>
  <hyperlinks>
    <hyperlink ref="A21" location="Innehållsförteckning!A1" display="Tillbaka till innehållsförteckning" xr:uid="{40A1803C-BC8A-4D7F-BD62-6452D7FC6A59}"/>
    <hyperlink ref="A21:E21" location="Innehållsförteckning!A3" display="Tillbaka till innehållsförteckning" xr:uid="{5791D2B5-751C-4EF0-875C-C2B27971EA2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32C87-4E9F-4D6F-B4DF-63E8E7B0FCC3}">
  <dimension ref="A1:I21"/>
  <sheetViews>
    <sheetView showGridLines="0" workbookViewId="0">
      <selection activeCell="A15" sqref="A15:E15"/>
    </sheetView>
  </sheetViews>
  <sheetFormatPr defaultRowHeight="18" x14ac:dyDescent="0.35"/>
  <cols>
    <col min="1" max="1" width="18" customWidth="1"/>
    <col min="2" max="2" width="11.44140625" bestFit="1" customWidth="1"/>
    <col min="9" max="9" width="9.5546875" customWidth="1"/>
  </cols>
  <sheetData>
    <row r="1" spans="1:9" ht="24.75" thickBot="1" x14ac:dyDescent="0.5">
      <c r="A1" s="6"/>
      <c r="D1" s="229" t="s">
        <v>423</v>
      </c>
      <c r="E1" s="229"/>
      <c r="F1" s="229"/>
      <c r="G1" s="229"/>
      <c r="H1" s="229"/>
      <c r="I1" s="229"/>
    </row>
    <row r="2" spans="1:9" ht="18.75" thickBot="1" x14ac:dyDescent="0.4">
      <c r="A2" s="231" t="s">
        <v>420</v>
      </c>
      <c r="B2" s="231" t="s">
        <v>421</v>
      </c>
      <c r="D2" s="239" t="s">
        <v>424</v>
      </c>
      <c r="E2" s="239"/>
      <c r="F2" s="239"/>
      <c r="G2" s="239"/>
      <c r="H2" s="239"/>
      <c r="I2" s="239"/>
    </row>
    <row r="3" spans="1:9" ht="36" x14ac:dyDescent="0.35">
      <c r="A3" s="234" t="s">
        <v>74</v>
      </c>
      <c r="B3" s="235">
        <v>65</v>
      </c>
    </row>
    <row r="4" spans="1:9" ht="36" x14ac:dyDescent="0.35">
      <c r="A4" s="236" t="s">
        <v>75</v>
      </c>
      <c r="B4" s="237">
        <v>72</v>
      </c>
    </row>
    <row r="5" spans="1:9" x14ac:dyDescent="0.35">
      <c r="A5" s="238" t="s">
        <v>76</v>
      </c>
      <c r="B5" s="237">
        <v>76</v>
      </c>
    </row>
    <row r="6" spans="1:9" x14ac:dyDescent="0.35">
      <c r="A6" s="236" t="s">
        <v>77</v>
      </c>
      <c r="B6" s="237">
        <v>79</v>
      </c>
    </row>
    <row r="7" spans="1:9" ht="36" x14ac:dyDescent="0.35">
      <c r="A7" s="236" t="s">
        <v>79</v>
      </c>
      <c r="B7" s="237">
        <v>84</v>
      </c>
    </row>
    <row r="8" spans="1:9" ht="36" x14ac:dyDescent="0.35">
      <c r="A8" s="236" t="s">
        <v>80</v>
      </c>
      <c r="B8" s="237">
        <v>87</v>
      </c>
    </row>
    <row r="9" spans="1:9" ht="36" x14ac:dyDescent="0.35">
      <c r="A9" s="236" t="s">
        <v>81</v>
      </c>
      <c r="B9" s="237">
        <v>89</v>
      </c>
    </row>
    <row r="10" spans="1:9" ht="39" customHeight="1" x14ac:dyDescent="0.35">
      <c r="A10" s="236" t="s">
        <v>82</v>
      </c>
      <c r="B10" s="237">
        <v>90</v>
      </c>
      <c r="D10" s="240" t="s">
        <v>425</v>
      </c>
    </row>
    <row r="11" spans="1:9" ht="36" x14ac:dyDescent="0.35">
      <c r="A11" s="236" t="s">
        <v>83</v>
      </c>
      <c r="B11" s="237">
        <v>93</v>
      </c>
    </row>
    <row r="12" spans="1:9" ht="18.75" thickBot="1" x14ac:dyDescent="0.4">
      <c r="A12" s="247" t="s">
        <v>78</v>
      </c>
      <c r="B12" s="248">
        <v>83</v>
      </c>
    </row>
    <row r="13" spans="1:9" x14ac:dyDescent="0.35">
      <c r="B13" s="8"/>
    </row>
    <row r="14" spans="1:9" x14ac:dyDescent="0.35">
      <c r="B14" s="8"/>
    </row>
    <row r="15" spans="1:9" x14ac:dyDescent="0.35">
      <c r="A15" s="272" t="s">
        <v>541</v>
      </c>
      <c r="B15" s="273"/>
      <c r="C15" s="273"/>
      <c r="D15" s="273"/>
      <c r="E15" s="273"/>
    </row>
    <row r="16" spans="1:9" x14ac:dyDescent="0.35">
      <c r="A16" s="7"/>
      <c r="B16" s="8"/>
    </row>
    <row r="17" spans="2:2" x14ac:dyDescent="0.35">
      <c r="B17" s="8"/>
    </row>
    <row r="18" spans="2:2" x14ac:dyDescent="0.35">
      <c r="B18" s="8"/>
    </row>
    <row r="19" spans="2:2" x14ac:dyDescent="0.35">
      <c r="B19" s="8"/>
    </row>
    <row r="20" spans="2:2" x14ac:dyDescent="0.35">
      <c r="B20" s="8"/>
    </row>
    <row r="21" spans="2:2" x14ac:dyDescent="0.35">
      <c r="B21" s="8"/>
    </row>
  </sheetData>
  <mergeCells count="3">
    <mergeCell ref="D1:I1"/>
    <mergeCell ref="D2:I2"/>
    <mergeCell ref="A15:E15"/>
  </mergeCells>
  <hyperlinks>
    <hyperlink ref="A15" location="Innehållsförteckning!A1" display="Tillbaka till innehållsförteckning" xr:uid="{9EBFF028-470F-465F-A95F-F6C8B0B60DF5}"/>
    <hyperlink ref="A15:E15" location="Innehållsförteckning!A3" display="Tillbaka till innehållsförteckning" xr:uid="{E2C704D9-E146-427F-934F-E55C4D6F8B4D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97CF9-F9F8-4035-8F13-CC369E3BB669}">
  <dimension ref="A1:I15"/>
  <sheetViews>
    <sheetView showGridLines="0" workbookViewId="0">
      <selection activeCell="A15" sqref="A15:E15"/>
    </sheetView>
  </sheetViews>
  <sheetFormatPr defaultRowHeight="18" x14ac:dyDescent="0.35"/>
  <cols>
    <col min="1" max="1" width="22.33203125" customWidth="1"/>
    <col min="2" max="2" width="12" customWidth="1"/>
  </cols>
  <sheetData>
    <row r="1" spans="1:9" ht="18.75" thickBot="1" x14ac:dyDescent="0.4">
      <c r="A1" s="231" t="s">
        <v>429</v>
      </c>
      <c r="B1" s="231" t="s">
        <v>421</v>
      </c>
      <c r="D1" s="229" t="s">
        <v>433</v>
      </c>
      <c r="E1" s="229"/>
      <c r="F1" s="229"/>
      <c r="G1" s="229"/>
      <c r="H1" s="229"/>
      <c r="I1" s="229"/>
    </row>
    <row r="2" spans="1:9" x14ac:dyDescent="0.35">
      <c r="A2" s="241" t="s">
        <v>69</v>
      </c>
      <c r="B2" s="235">
        <v>87</v>
      </c>
      <c r="D2" s="239" t="s">
        <v>424</v>
      </c>
      <c r="E2" s="239"/>
      <c r="F2" s="239"/>
      <c r="G2" s="239"/>
      <c r="H2" s="239"/>
      <c r="I2" s="239"/>
    </row>
    <row r="3" spans="1:9" x14ac:dyDescent="0.35">
      <c r="A3" s="238" t="s">
        <v>70</v>
      </c>
      <c r="B3" s="237">
        <v>87</v>
      </c>
    </row>
    <row r="4" spans="1:9" ht="36" x14ac:dyDescent="0.35">
      <c r="A4" s="236" t="s">
        <v>72</v>
      </c>
      <c r="B4" s="237">
        <v>81</v>
      </c>
    </row>
    <row r="5" spans="1:9" ht="36" x14ac:dyDescent="0.35">
      <c r="A5" s="236" t="s">
        <v>73</v>
      </c>
      <c r="B5" s="237">
        <v>77</v>
      </c>
    </row>
    <row r="6" spans="1:9" x14ac:dyDescent="0.35">
      <c r="A6" s="238" t="s">
        <v>71</v>
      </c>
      <c r="B6" s="237">
        <v>72</v>
      </c>
    </row>
    <row r="7" spans="1:9" ht="18.75" thickBot="1" x14ac:dyDescent="0.4">
      <c r="A7" s="246" t="s">
        <v>54</v>
      </c>
      <c r="B7" s="245">
        <v>83</v>
      </c>
    </row>
    <row r="12" spans="1:9" x14ac:dyDescent="0.35">
      <c r="D12" s="240" t="s">
        <v>425</v>
      </c>
    </row>
    <row r="15" spans="1:9" x14ac:dyDescent="0.35">
      <c r="A15" s="272" t="s">
        <v>541</v>
      </c>
      <c r="B15" s="273"/>
      <c r="C15" s="273"/>
      <c r="D15" s="273"/>
      <c r="E15" s="273"/>
    </row>
  </sheetData>
  <mergeCells count="3">
    <mergeCell ref="D1:I1"/>
    <mergeCell ref="D2:I2"/>
    <mergeCell ref="A15:E15"/>
  </mergeCells>
  <hyperlinks>
    <hyperlink ref="A15" location="Innehållsförteckning!A1" display="Tillbaka till innehållsförteckning" xr:uid="{A91F901F-A174-4FE6-87FF-D15E3DBAE42B}"/>
    <hyperlink ref="A15:E15" location="Innehållsförteckning!A3" display="Tillbaka till innehållsförteckning" xr:uid="{241B2070-EE44-41EA-A07E-CD7B553CD6B6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4ACF-BFA2-44AB-BF7E-F4AD863626AF}">
  <dimension ref="A1:J22"/>
  <sheetViews>
    <sheetView showGridLines="0" workbookViewId="0">
      <selection activeCell="A17" sqref="A17:E17"/>
    </sheetView>
  </sheetViews>
  <sheetFormatPr defaultRowHeight="18" x14ac:dyDescent="0.35"/>
  <cols>
    <col min="1" max="1" width="16.77734375" customWidth="1"/>
    <col min="2" max="2" width="12.77734375" customWidth="1"/>
    <col min="3" max="3" width="5.77734375" customWidth="1"/>
  </cols>
  <sheetData>
    <row r="1" spans="1:10" ht="18.75" thickBot="1" x14ac:dyDescent="0.4">
      <c r="A1" s="231" t="s">
        <v>58</v>
      </c>
      <c r="B1" s="231" t="s">
        <v>421</v>
      </c>
      <c r="E1" s="229" t="s">
        <v>434</v>
      </c>
      <c r="F1" s="229"/>
      <c r="G1" s="229"/>
      <c r="H1" s="229"/>
      <c r="I1" s="229"/>
      <c r="J1" s="229"/>
    </row>
    <row r="2" spans="1:10" x14ac:dyDescent="0.35">
      <c r="A2" s="244" t="s">
        <v>51</v>
      </c>
      <c r="B2" s="232">
        <v>44</v>
      </c>
      <c r="C2" s="7"/>
      <c r="E2" s="239" t="s">
        <v>424</v>
      </c>
      <c r="F2" s="239"/>
      <c r="G2" s="239"/>
      <c r="H2" s="239"/>
      <c r="I2" s="239"/>
      <c r="J2" s="239"/>
    </row>
    <row r="3" spans="1:10" x14ac:dyDescent="0.35">
      <c r="A3" s="233" t="s">
        <v>52</v>
      </c>
      <c r="B3" s="232">
        <v>71</v>
      </c>
      <c r="C3" s="242"/>
    </row>
    <row r="4" spans="1:10" x14ac:dyDescent="0.35">
      <c r="A4" s="233" t="s">
        <v>53</v>
      </c>
      <c r="B4" s="232">
        <v>81</v>
      </c>
      <c r="C4" s="8"/>
    </row>
    <row r="5" spans="1:10" x14ac:dyDescent="0.35">
      <c r="A5" s="233" t="s">
        <v>55</v>
      </c>
      <c r="B5" s="232">
        <v>88</v>
      </c>
    </row>
    <row r="6" spans="1:10" x14ac:dyDescent="0.35">
      <c r="A6" s="233" t="s">
        <v>56</v>
      </c>
      <c r="B6" s="232">
        <v>93</v>
      </c>
    </row>
    <row r="7" spans="1:10" x14ac:dyDescent="0.35">
      <c r="A7" s="233" t="s">
        <v>57</v>
      </c>
      <c r="B7" s="232">
        <v>98</v>
      </c>
    </row>
    <row r="8" spans="1:10" ht="18.75" thickBot="1" x14ac:dyDescent="0.4">
      <c r="A8" s="95" t="s">
        <v>54</v>
      </c>
      <c r="B8" s="243">
        <v>83</v>
      </c>
    </row>
    <row r="9" spans="1:10" x14ac:dyDescent="0.35">
      <c r="B9" s="8"/>
    </row>
    <row r="10" spans="1:10" x14ac:dyDescent="0.35">
      <c r="A10" s="7"/>
      <c r="B10" s="7"/>
    </row>
    <row r="11" spans="1:10" x14ac:dyDescent="0.35">
      <c r="A11" s="7"/>
      <c r="B11" s="7"/>
    </row>
    <row r="12" spans="1:10" x14ac:dyDescent="0.35">
      <c r="A12" s="9"/>
      <c r="B12" s="8"/>
    </row>
    <row r="13" spans="1:10" x14ac:dyDescent="0.35">
      <c r="A13" s="9"/>
      <c r="B13" s="8"/>
      <c r="C13" s="7"/>
    </row>
    <row r="14" spans="1:10" x14ac:dyDescent="0.35">
      <c r="A14" s="9"/>
      <c r="B14" s="8"/>
      <c r="C14" s="7"/>
      <c r="E14" s="240" t="s">
        <v>425</v>
      </c>
    </row>
    <row r="15" spans="1:10" x14ac:dyDescent="0.35">
      <c r="A15" s="9"/>
      <c r="B15" s="8"/>
      <c r="C15" s="8"/>
    </row>
    <row r="16" spans="1:10" x14ac:dyDescent="0.35">
      <c r="B16" s="8"/>
      <c r="C16" s="8"/>
    </row>
    <row r="17" spans="1:5" x14ac:dyDescent="0.35">
      <c r="A17" s="272" t="s">
        <v>541</v>
      </c>
      <c r="B17" s="273"/>
      <c r="C17" s="273"/>
      <c r="D17" s="273"/>
      <c r="E17" s="273"/>
    </row>
    <row r="18" spans="1:5" x14ac:dyDescent="0.35">
      <c r="B18" s="8"/>
    </row>
    <row r="19" spans="1:5" x14ac:dyDescent="0.35">
      <c r="B19" s="8"/>
    </row>
    <row r="20" spans="1:5" x14ac:dyDescent="0.35">
      <c r="B20" s="8"/>
    </row>
    <row r="21" spans="1:5" x14ac:dyDescent="0.35">
      <c r="B21" s="8"/>
    </row>
    <row r="22" spans="1:5" x14ac:dyDescent="0.35">
      <c r="B22" s="8"/>
    </row>
  </sheetData>
  <mergeCells count="3">
    <mergeCell ref="E1:J1"/>
    <mergeCell ref="E2:J2"/>
    <mergeCell ref="A17:E17"/>
  </mergeCells>
  <hyperlinks>
    <hyperlink ref="A17" location="Innehållsförteckning!A1" display="Tillbaka till innehållsförteckning" xr:uid="{2976E600-64FF-4B22-86BF-427780B0AF6B}"/>
    <hyperlink ref="A17:E17" location="Innehållsförteckning!A3" display="Tillbaka till innehållsförteckning" xr:uid="{C4AC5C77-CF72-414B-89E3-13D28D65BE2E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2794-B695-47F6-9D11-E0E96FADD398}">
  <dimension ref="A1:E16"/>
  <sheetViews>
    <sheetView showGridLines="0" zoomScale="106" zoomScaleNormal="106" workbookViewId="0">
      <selection activeCell="A16" sqref="A16:E16"/>
    </sheetView>
  </sheetViews>
  <sheetFormatPr defaultRowHeight="18" x14ac:dyDescent="0.35"/>
  <cols>
    <col min="1" max="1" width="14.33203125" customWidth="1"/>
    <col min="2" max="3" width="12.33203125" customWidth="1"/>
    <col min="5" max="5" width="13" customWidth="1"/>
    <col min="6" max="7" width="9.77734375" customWidth="1"/>
  </cols>
  <sheetData>
    <row r="1" spans="1:5" x14ac:dyDescent="0.35">
      <c r="A1" s="226" t="s">
        <v>435</v>
      </c>
    </row>
    <row r="2" spans="1:5" x14ac:dyDescent="0.35">
      <c r="A2" s="226" t="s">
        <v>50</v>
      </c>
    </row>
    <row r="3" spans="1:5" ht="20.100000000000001" customHeight="1" thickBot="1" x14ac:dyDescent="0.4">
      <c r="A3" s="93" t="s">
        <v>58</v>
      </c>
      <c r="B3" s="94" t="s">
        <v>408</v>
      </c>
      <c r="C3" s="94" t="s">
        <v>409</v>
      </c>
    </row>
    <row r="4" spans="1:5" ht="15" customHeight="1" x14ac:dyDescent="0.35">
      <c r="A4" s="96" t="s">
        <v>51</v>
      </c>
      <c r="B4" s="98">
        <v>57</v>
      </c>
      <c r="C4" s="98">
        <v>30</v>
      </c>
    </row>
    <row r="5" spans="1:5" ht="15" customHeight="1" x14ac:dyDescent="0.35">
      <c r="A5" s="97" t="s">
        <v>52</v>
      </c>
      <c r="B5" s="99">
        <v>83</v>
      </c>
      <c r="C5" s="99">
        <v>55</v>
      </c>
    </row>
    <row r="6" spans="1:5" ht="15" customHeight="1" x14ac:dyDescent="0.35">
      <c r="A6" s="97" t="s">
        <v>53</v>
      </c>
      <c r="B6" s="99">
        <v>90</v>
      </c>
      <c r="C6" s="99">
        <v>70</v>
      </c>
    </row>
    <row r="7" spans="1:5" ht="15" customHeight="1" x14ac:dyDescent="0.35">
      <c r="A7" s="97" t="s">
        <v>55</v>
      </c>
      <c r="B7" s="99">
        <v>98</v>
      </c>
      <c r="C7" s="99">
        <v>79</v>
      </c>
    </row>
    <row r="8" spans="1:5" ht="15" customHeight="1" x14ac:dyDescent="0.35">
      <c r="A8" s="97" t="s">
        <v>56</v>
      </c>
      <c r="B8" s="99">
        <v>98</v>
      </c>
      <c r="C8" s="99">
        <v>88</v>
      </c>
    </row>
    <row r="9" spans="1:5" ht="15" customHeight="1" x14ac:dyDescent="0.35">
      <c r="A9" s="10" t="s">
        <v>57</v>
      </c>
      <c r="B9" s="100" t="s">
        <v>407</v>
      </c>
      <c r="C9" s="100">
        <v>97</v>
      </c>
    </row>
    <row r="10" spans="1:5" ht="15" customHeight="1" thickBot="1" x14ac:dyDescent="0.4">
      <c r="A10" s="95" t="s">
        <v>54</v>
      </c>
      <c r="B10" s="101">
        <v>90</v>
      </c>
      <c r="C10" s="101">
        <v>75</v>
      </c>
    </row>
    <row r="12" spans="1:5" x14ac:dyDescent="0.35">
      <c r="A12" s="240" t="s">
        <v>431</v>
      </c>
    </row>
    <row r="14" spans="1:5" x14ac:dyDescent="0.35">
      <c r="A14" s="240" t="s">
        <v>425</v>
      </c>
    </row>
    <row r="16" spans="1:5" x14ac:dyDescent="0.35">
      <c r="A16" s="272" t="s">
        <v>541</v>
      </c>
      <c r="B16" s="273"/>
      <c r="C16" s="273"/>
      <c r="D16" s="273"/>
      <c r="E16" s="273"/>
    </row>
  </sheetData>
  <mergeCells count="1">
    <mergeCell ref="A16:E16"/>
  </mergeCells>
  <hyperlinks>
    <hyperlink ref="A16" location="Innehållsförteckning!A1" display="Tillbaka till innehållsförteckning" xr:uid="{54DC3AFD-0B58-438A-9AF6-CCFEC07C5E6B}"/>
    <hyperlink ref="A16:E16" location="Innehållsförteckning!A3" display="Tillbaka till innehållsförteckning" xr:uid="{C2A8D001-8237-44C9-BB47-645B5E728DF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C7A9-F4E7-4B3C-96F9-F57ACA6DAF9A}">
  <dimension ref="A1:I17"/>
  <sheetViews>
    <sheetView showGridLines="0" workbookViewId="0">
      <selection activeCell="A17" sqref="A17:E17"/>
    </sheetView>
  </sheetViews>
  <sheetFormatPr defaultRowHeight="18" x14ac:dyDescent="0.35"/>
  <cols>
    <col min="1" max="1" width="15.77734375" customWidth="1"/>
    <col min="2" max="2" width="11.44140625" bestFit="1" customWidth="1"/>
  </cols>
  <sheetData>
    <row r="1" spans="1:9" ht="18.75" thickBot="1" x14ac:dyDescent="0.4">
      <c r="A1" s="93" t="s">
        <v>432</v>
      </c>
      <c r="B1" s="93" t="s">
        <v>421</v>
      </c>
      <c r="D1" s="229" t="s">
        <v>535</v>
      </c>
      <c r="E1" s="229"/>
      <c r="F1" s="229"/>
      <c r="G1" s="229"/>
      <c r="H1" s="229"/>
      <c r="I1" s="229"/>
    </row>
    <row r="2" spans="1:9" ht="18.75" thickBot="1" x14ac:dyDescent="0.4">
      <c r="A2" s="88" t="s">
        <v>59</v>
      </c>
      <c r="B2" s="250">
        <v>86</v>
      </c>
      <c r="D2" s="239" t="s">
        <v>424</v>
      </c>
      <c r="E2" s="239"/>
      <c r="F2" s="239"/>
      <c r="G2" s="239"/>
      <c r="H2" s="239"/>
      <c r="I2" s="239"/>
    </row>
    <row r="3" spans="1:9" ht="18.75" thickBot="1" x14ac:dyDescent="0.4">
      <c r="A3" s="251" t="s">
        <v>60</v>
      </c>
      <c r="B3" s="252">
        <v>82</v>
      </c>
    </row>
    <row r="4" spans="1:9" ht="18.75" thickBot="1" x14ac:dyDescent="0.4">
      <c r="A4" s="251" t="s">
        <v>61</v>
      </c>
      <c r="B4" s="252">
        <v>81</v>
      </c>
    </row>
    <row r="5" spans="1:9" ht="18.75" thickBot="1" x14ac:dyDescent="0.4">
      <c r="A5" s="251" t="s">
        <v>62</v>
      </c>
      <c r="B5" s="252">
        <v>81</v>
      </c>
    </row>
    <row r="6" spans="1:9" ht="18.75" thickBot="1" x14ac:dyDescent="0.4">
      <c r="A6" s="251" t="s">
        <v>63</v>
      </c>
      <c r="B6" s="252">
        <v>82</v>
      </c>
    </row>
    <row r="7" spans="1:9" ht="18.75" thickBot="1" x14ac:dyDescent="0.4">
      <c r="A7" s="251" t="s">
        <v>64</v>
      </c>
      <c r="B7" s="252">
        <v>82</v>
      </c>
    </row>
    <row r="8" spans="1:9" ht="18.75" thickBot="1" x14ac:dyDescent="0.4">
      <c r="A8" s="251" t="s">
        <v>65</v>
      </c>
      <c r="B8" s="252">
        <v>83</v>
      </c>
    </row>
    <row r="9" spans="1:9" ht="18.75" thickBot="1" x14ac:dyDescent="0.4">
      <c r="A9" s="251" t="s">
        <v>66</v>
      </c>
      <c r="B9" s="252">
        <v>85</v>
      </c>
    </row>
    <row r="10" spans="1:9" ht="18.75" thickBot="1" x14ac:dyDescent="0.4">
      <c r="A10" s="251" t="s">
        <v>67</v>
      </c>
      <c r="B10" s="252">
        <v>86</v>
      </c>
    </row>
    <row r="11" spans="1:9" ht="18.75" thickBot="1" x14ac:dyDescent="0.4">
      <c r="A11" s="251" t="s">
        <v>68</v>
      </c>
      <c r="B11" s="252">
        <v>79</v>
      </c>
    </row>
    <row r="12" spans="1:9" ht="18.75" thickBot="1" x14ac:dyDescent="0.4">
      <c r="A12" s="249" t="s">
        <v>54</v>
      </c>
      <c r="B12" s="248">
        <v>83</v>
      </c>
    </row>
    <row r="14" spans="1:9" x14ac:dyDescent="0.35">
      <c r="D14" s="240" t="s">
        <v>425</v>
      </c>
    </row>
    <row r="17" spans="1:5" x14ac:dyDescent="0.35">
      <c r="A17" s="272" t="s">
        <v>541</v>
      </c>
      <c r="B17" s="273"/>
      <c r="C17" s="273"/>
      <c r="D17" s="273"/>
      <c r="E17" s="273"/>
    </row>
  </sheetData>
  <mergeCells count="3">
    <mergeCell ref="D1:I1"/>
    <mergeCell ref="D2:I2"/>
    <mergeCell ref="A17:E17"/>
  </mergeCells>
  <hyperlinks>
    <hyperlink ref="A17" location="Innehållsförteckning!A1" display="Tillbaka till innehållsförteckning" xr:uid="{5612410A-ACFE-43E9-8638-CF183FBEFA82}"/>
    <hyperlink ref="A17:E17" location="Innehållsförteckning!A3" display="Tillbaka till innehållsförteckning" xr:uid="{677B0B66-3E9E-4F1C-85AE-75CDBB738B77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59EA5-F111-49F1-9319-D6A0ABDE94DA}">
  <dimension ref="A1:E56"/>
  <sheetViews>
    <sheetView showGridLines="0" zoomScaleNormal="100" workbookViewId="0">
      <selection activeCell="A56" sqref="A56:E56"/>
    </sheetView>
  </sheetViews>
  <sheetFormatPr defaultRowHeight="18" x14ac:dyDescent="0.35"/>
  <cols>
    <col min="1" max="1" width="12.109375" customWidth="1"/>
    <col min="2" max="2" width="8.5546875" customWidth="1"/>
    <col min="3" max="3" width="12.77734375" customWidth="1"/>
    <col min="4" max="4" width="10.6640625" customWidth="1"/>
    <col min="5" max="5" width="10.21875" customWidth="1"/>
    <col min="7" max="7" width="12.21875" customWidth="1"/>
    <col min="8" max="8" width="8.5546875" customWidth="1"/>
    <col min="9" max="9" width="12.77734375" customWidth="1"/>
    <col min="10" max="10" width="10.6640625" customWidth="1"/>
    <col min="12" max="12" width="10.21875" customWidth="1"/>
  </cols>
  <sheetData>
    <row r="1" spans="1:5" ht="18.75" thickBot="1" x14ac:dyDescent="0.4">
      <c r="A1" s="226" t="s">
        <v>436</v>
      </c>
    </row>
    <row r="2" spans="1:5" ht="27.95" customHeight="1" x14ac:dyDescent="0.35">
      <c r="A2" s="104"/>
      <c r="B2" s="105">
        <v>2000</v>
      </c>
      <c r="C2" s="105" t="s">
        <v>2</v>
      </c>
      <c r="D2" s="209" t="s">
        <v>3</v>
      </c>
      <c r="E2" s="209"/>
    </row>
    <row r="3" spans="1:5" ht="18.75" thickBot="1" x14ac:dyDescent="0.4">
      <c r="A3" s="124"/>
      <c r="B3" s="106" t="s">
        <v>4</v>
      </c>
      <c r="C3" s="106" t="s">
        <v>4</v>
      </c>
      <c r="D3" s="106" t="s">
        <v>5</v>
      </c>
      <c r="E3" s="106" t="s">
        <v>4</v>
      </c>
    </row>
    <row r="4" spans="1:5" ht="12.6" customHeight="1" x14ac:dyDescent="0.35">
      <c r="A4" s="1" t="s">
        <v>6</v>
      </c>
      <c r="B4" s="1"/>
      <c r="C4" s="1"/>
      <c r="D4" s="1"/>
      <c r="E4" s="1"/>
    </row>
    <row r="5" spans="1:5" ht="12.6" customHeight="1" x14ac:dyDescent="0.35">
      <c r="A5" s="107" t="s">
        <v>7</v>
      </c>
      <c r="B5" s="108">
        <v>81</v>
      </c>
      <c r="C5" s="109">
        <v>68</v>
      </c>
      <c r="D5" s="110">
        <v>-13</v>
      </c>
      <c r="E5" s="119">
        <v>-16</v>
      </c>
    </row>
    <row r="6" spans="1:5" ht="12.6" customHeight="1" x14ac:dyDescent="0.35">
      <c r="A6" s="111" t="s">
        <v>8</v>
      </c>
      <c r="B6" s="112">
        <v>74</v>
      </c>
      <c r="C6" s="113">
        <v>59</v>
      </c>
      <c r="D6" s="114">
        <v>-15</v>
      </c>
      <c r="E6" s="120">
        <v>-20</v>
      </c>
    </row>
    <row r="7" spans="1:5" ht="12.6" customHeight="1" x14ac:dyDescent="0.35">
      <c r="A7" s="111" t="s">
        <v>9</v>
      </c>
      <c r="B7" s="112">
        <v>75</v>
      </c>
      <c r="C7" s="113">
        <v>61</v>
      </c>
      <c r="D7" s="114">
        <v>-14</v>
      </c>
      <c r="E7" s="120">
        <v>-19</v>
      </c>
    </row>
    <row r="8" spans="1:5" ht="12.6" customHeight="1" x14ac:dyDescent="0.35">
      <c r="A8" s="111" t="s">
        <v>10</v>
      </c>
      <c r="B8" s="112">
        <v>72</v>
      </c>
      <c r="C8" s="113">
        <v>49</v>
      </c>
      <c r="D8" s="114">
        <v>-23</v>
      </c>
      <c r="E8" s="120">
        <v>-32</v>
      </c>
    </row>
    <row r="9" spans="1:5" ht="12.6" customHeight="1" x14ac:dyDescent="0.35">
      <c r="A9" s="75" t="s">
        <v>11</v>
      </c>
      <c r="B9" s="102">
        <v>52</v>
      </c>
      <c r="C9" s="103">
        <v>50</v>
      </c>
      <c r="D9" s="2">
        <v>-2</v>
      </c>
      <c r="E9" s="121">
        <v>-4</v>
      </c>
    </row>
    <row r="10" spans="1:5" ht="12.6" customHeight="1" x14ac:dyDescent="0.35">
      <c r="A10" s="1" t="s">
        <v>12</v>
      </c>
      <c r="B10" s="3"/>
      <c r="C10" s="4"/>
      <c r="D10" s="5"/>
      <c r="E10" s="122"/>
    </row>
    <row r="11" spans="1:5" ht="12.6" customHeight="1" x14ac:dyDescent="0.35">
      <c r="A11" s="107" t="s">
        <v>13</v>
      </c>
      <c r="B11" s="108">
        <v>57</v>
      </c>
      <c r="C11" s="109">
        <v>49</v>
      </c>
      <c r="D11" s="110">
        <v>-8</v>
      </c>
      <c r="E11" s="119">
        <v>-14</v>
      </c>
    </row>
    <row r="12" spans="1:5" ht="12.6" customHeight="1" x14ac:dyDescent="0.35">
      <c r="A12" s="111" t="s">
        <v>14</v>
      </c>
      <c r="B12" s="112">
        <v>37</v>
      </c>
      <c r="C12" s="113">
        <v>26</v>
      </c>
      <c r="D12" s="114">
        <v>-11</v>
      </c>
      <c r="E12" s="120">
        <v>-30</v>
      </c>
    </row>
    <row r="13" spans="1:5" ht="12.6" customHeight="1" x14ac:dyDescent="0.35">
      <c r="A13" s="111" t="s">
        <v>15</v>
      </c>
      <c r="B13" s="112">
        <v>25</v>
      </c>
      <c r="C13" s="113">
        <v>16</v>
      </c>
      <c r="D13" s="114">
        <v>-9</v>
      </c>
      <c r="E13" s="120">
        <v>-36</v>
      </c>
    </row>
    <row r="14" spans="1:5" ht="12.6" customHeight="1" x14ac:dyDescent="0.35">
      <c r="A14" s="111" t="s">
        <v>16</v>
      </c>
      <c r="B14" s="112">
        <v>22</v>
      </c>
      <c r="C14" s="113">
        <v>15</v>
      </c>
      <c r="D14" s="114">
        <v>-7</v>
      </c>
      <c r="E14" s="120">
        <v>-30</v>
      </c>
    </row>
    <row r="15" spans="1:5" ht="12.6" customHeight="1" x14ac:dyDescent="0.35">
      <c r="A15" s="75" t="s">
        <v>17</v>
      </c>
      <c r="B15" s="102">
        <v>21</v>
      </c>
      <c r="C15" s="103">
        <v>14</v>
      </c>
      <c r="D15" s="2">
        <v>-7</v>
      </c>
      <c r="E15" s="121">
        <v>-33</v>
      </c>
    </row>
    <row r="16" spans="1:5" ht="12.6" customHeight="1" x14ac:dyDescent="0.35">
      <c r="A16" s="1" t="s">
        <v>18</v>
      </c>
      <c r="B16" s="3"/>
      <c r="C16" s="4"/>
      <c r="D16" s="5"/>
      <c r="E16" s="122"/>
    </row>
    <row r="17" spans="1:5" ht="12.6" customHeight="1" x14ac:dyDescent="0.35">
      <c r="A17" s="107" t="s">
        <v>19</v>
      </c>
      <c r="B17" s="108">
        <v>36</v>
      </c>
      <c r="C17" s="109">
        <v>26</v>
      </c>
      <c r="D17" s="110">
        <v>-10</v>
      </c>
      <c r="E17" s="119">
        <v>-28</v>
      </c>
    </row>
    <row r="18" spans="1:5" ht="12.6" customHeight="1" x14ac:dyDescent="0.35">
      <c r="A18" s="111" t="s">
        <v>20</v>
      </c>
      <c r="B18" s="112">
        <v>30</v>
      </c>
      <c r="C18" s="113">
        <v>22</v>
      </c>
      <c r="D18" s="114">
        <v>-8</v>
      </c>
      <c r="E18" s="120">
        <v>-27</v>
      </c>
    </row>
    <row r="19" spans="1:5" ht="12.6" customHeight="1" x14ac:dyDescent="0.35">
      <c r="A19" s="111" t="s">
        <v>21</v>
      </c>
      <c r="B19" s="112">
        <v>28</v>
      </c>
      <c r="C19" s="113">
        <v>27</v>
      </c>
      <c r="D19" s="114">
        <v>-1</v>
      </c>
      <c r="E19" s="120">
        <v>-4</v>
      </c>
    </row>
    <row r="20" spans="1:5" ht="12.6" customHeight="1" x14ac:dyDescent="0.35">
      <c r="A20" s="111" t="s">
        <v>22</v>
      </c>
      <c r="B20" s="112">
        <v>25</v>
      </c>
      <c r="C20" s="113">
        <v>14</v>
      </c>
      <c r="D20" s="114">
        <v>-11</v>
      </c>
      <c r="E20" s="120">
        <v>-44</v>
      </c>
    </row>
    <row r="21" spans="1:5" ht="12.6" customHeight="1" x14ac:dyDescent="0.35">
      <c r="A21" s="75" t="s">
        <v>23</v>
      </c>
      <c r="B21" s="102">
        <v>13</v>
      </c>
      <c r="C21" s="103">
        <v>10</v>
      </c>
      <c r="D21" s="2">
        <v>-3</v>
      </c>
      <c r="E21" s="121">
        <v>-23</v>
      </c>
    </row>
    <row r="22" spans="1:5" ht="12.6" customHeight="1" x14ac:dyDescent="0.35">
      <c r="A22" s="1" t="s">
        <v>24</v>
      </c>
      <c r="B22" s="3"/>
      <c r="C22" s="4"/>
      <c r="D22" s="5"/>
      <c r="E22" s="122"/>
    </row>
    <row r="23" spans="1:5" ht="12.6" customHeight="1" x14ac:dyDescent="0.35">
      <c r="A23" s="107" t="s">
        <v>25</v>
      </c>
      <c r="B23" s="108">
        <v>35</v>
      </c>
      <c r="C23" s="109">
        <v>33</v>
      </c>
      <c r="D23" s="110">
        <v>-2</v>
      </c>
      <c r="E23" s="119">
        <v>-6</v>
      </c>
    </row>
    <row r="24" spans="1:5" ht="12.6" customHeight="1" x14ac:dyDescent="0.35">
      <c r="A24" s="111" t="s">
        <v>26</v>
      </c>
      <c r="B24" s="112">
        <v>25</v>
      </c>
      <c r="C24" s="113">
        <v>19</v>
      </c>
      <c r="D24" s="114">
        <v>-6</v>
      </c>
      <c r="E24" s="120">
        <v>-24</v>
      </c>
    </row>
    <row r="25" spans="1:5" ht="12.6" customHeight="1" x14ac:dyDescent="0.35">
      <c r="A25" s="111" t="s">
        <v>27</v>
      </c>
      <c r="B25" s="112">
        <v>21</v>
      </c>
      <c r="C25" s="113">
        <v>15</v>
      </c>
      <c r="D25" s="114">
        <v>-6</v>
      </c>
      <c r="E25" s="120">
        <v>-29</v>
      </c>
    </row>
    <row r="26" spans="1:5" ht="12.6" customHeight="1" x14ac:dyDescent="0.35">
      <c r="A26" s="111" t="s">
        <v>28</v>
      </c>
      <c r="B26" s="112">
        <v>18</v>
      </c>
      <c r="C26" s="113">
        <v>13</v>
      </c>
      <c r="D26" s="114">
        <v>-5</v>
      </c>
      <c r="E26" s="120">
        <v>-28</v>
      </c>
    </row>
    <row r="27" spans="1:5" ht="12.6" customHeight="1" x14ac:dyDescent="0.35">
      <c r="A27" s="75" t="s">
        <v>29</v>
      </c>
      <c r="B27" s="102">
        <v>10</v>
      </c>
      <c r="C27" s="103">
        <v>9</v>
      </c>
      <c r="D27" s="2">
        <v>-1</v>
      </c>
      <c r="E27" s="121">
        <v>-10</v>
      </c>
    </row>
    <row r="28" spans="1:5" ht="12.6" customHeight="1" x14ac:dyDescent="0.35">
      <c r="A28" s="210" t="s">
        <v>30</v>
      </c>
      <c r="B28" s="210"/>
      <c r="C28" s="4"/>
      <c r="D28" s="5"/>
      <c r="E28" s="122"/>
    </row>
    <row r="29" spans="1:5" ht="12.6" customHeight="1" x14ac:dyDescent="0.35">
      <c r="A29" s="107" t="s">
        <v>31</v>
      </c>
      <c r="B29" s="108">
        <v>44</v>
      </c>
      <c r="C29" s="109">
        <v>24</v>
      </c>
      <c r="D29" s="110">
        <v>-20</v>
      </c>
      <c r="E29" s="119">
        <v>-45</v>
      </c>
    </row>
    <row r="30" spans="1:5" ht="12.6" customHeight="1" x14ac:dyDescent="0.35">
      <c r="A30" s="111" t="s">
        <v>32</v>
      </c>
      <c r="B30" s="112">
        <v>36</v>
      </c>
      <c r="C30" s="113">
        <v>21</v>
      </c>
      <c r="D30" s="114">
        <v>-15</v>
      </c>
      <c r="E30" s="120">
        <v>-42</v>
      </c>
    </row>
    <row r="31" spans="1:5" ht="12.6" customHeight="1" x14ac:dyDescent="0.35">
      <c r="A31" s="111" t="s">
        <v>33</v>
      </c>
      <c r="B31" s="112">
        <v>40</v>
      </c>
      <c r="C31" s="113">
        <v>21</v>
      </c>
      <c r="D31" s="114">
        <v>-19</v>
      </c>
      <c r="E31" s="120">
        <v>-48</v>
      </c>
    </row>
    <row r="32" spans="1:5" ht="12.6" customHeight="1" x14ac:dyDescent="0.35">
      <c r="A32" s="111" t="s">
        <v>34</v>
      </c>
      <c r="B32" s="112">
        <v>34</v>
      </c>
      <c r="C32" s="113">
        <v>11</v>
      </c>
      <c r="D32" s="114">
        <v>-23</v>
      </c>
      <c r="E32" s="120">
        <v>-68</v>
      </c>
    </row>
    <row r="33" spans="1:5" ht="12.6" customHeight="1" x14ac:dyDescent="0.35">
      <c r="A33" s="111" t="s">
        <v>35</v>
      </c>
      <c r="B33" s="112">
        <v>27</v>
      </c>
      <c r="C33" s="113">
        <v>11</v>
      </c>
      <c r="D33" s="114">
        <v>-16</v>
      </c>
      <c r="E33" s="120">
        <v>-59</v>
      </c>
    </row>
    <row r="34" spans="1:5" ht="12.6" customHeight="1" x14ac:dyDescent="0.35">
      <c r="A34" s="111" t="s">
        <v>36</v>
      </c>
      <c r="B34" s="112">
        <v>24</v>
      </c>
      <c r="C34" s="113">
        <v>13</v>
      </c>
      <c r="D34" s="114">
        <v>-11</v>
      </c>
      <c r="E34" s="120">
        <v>-46</v>
      </c>
    </row>
    <row r="35" spans="1:5" ht="12.6" customHeight="1" x14ac:dyDescent="0.35">
      <c r="A35" s="111" t="s">
        <v>37</v>
      </c>
      <c r="B35" s="112">
        <v>24</v>
      </c>
      <c r="C35" s="113">
        <v>8</v>
      </c>
      <c r="D35" s="114">
        <v>-16</v>
      </c>
      <c r="E35" s="120">
        <v>-67</v>
      </c>
    </row>
    <row r="36" spans="1:5" ht="12.6" customHeight="1" x14ac:dyDescent="0.35">
      <c r="A36" s="111" t="s">
        <v>38</v>
      </c>
      <c r="B36" s="112">
        <v>27</v>
      </c>
      <c r="C36" s="113">
        <v>15</v>
      </c>
      <c r="D36" s="114">
        <v>-12</v>
      </c>
      <c r="E36" s="120">
        <v>-44</v>
      </c>
    </row>
    <row r="37" spans="1:5" ht="12.6" customHeight="1" x14ac:dyDescent="0.35">
      <c r="A37" s="111" t="s">
        <v>39</v>
      </c>
      <c r="B37" s="112">
        <v>21</v>
      </c>
      <c r="C37" s="113">
        <v>12</v>
      </c>
      <c r="D37" s="114">
        <v>-9</v>
      </c>
      <c r="E37" s="120">
        <v>-43</v>
      </c>
    </row>
    <row r="38" spans="1:5" ht="12.6" customHeight="1" x14ac:dyDescent="0.35">
      <c r="A38" s="111" t="s">
        <v>40</v>
      </c>
      <c r="B38" s="112">
        <v>19</v>
      </c>
      <c r="C38" s="113">
        <v>10</v>
      </c>
      <c r="D38" s="114">
        <v>-9</v>
      </c>
      <c r="E38" s="120">
        <v>-47</v>
      </c>
    </row>
    <row r="39" spans="1:5" ht="12.6" customHeight="1" x14ac:dyDescent="0.35">
      <c r="A39" s="75" t="s">
        <v>41</v>
      </c>
      <c r="B39" s="102">
        <v>14</v>
      </c>
      <c r="C39" s="103">
        <v>4</v>
      </c>
      <c r="D39" s="2">
        <v>-10</v>
      </c>
      <c r="E39" s="121">
        <v>-71</v>
      </c>
    </row>
    <row r="40" spans="1:5" ht="12.6" customHeight="1" x14ac:dyDescent="0.35">
      <c r="A40" s="1" t="s">
        <v>42</v>
      </c>
      <c r="B40" s="1"/>
      <c r="C40" s="4"/>
      <c r="D40" s="5"/>
      <c r="E40" s="122"/>
    </row>
    <row r="41" spans="1:5" ht="12.6" customHeight="1" x14ac:dyDescent="0.35">
      <c r="A41" s="107" t="s">
        <v>43</v>
      </c>
      <c r="B41" s="108">
        <v>21</v>
      </c>
      <c r="C41" s="109">
        <v>16</v>
      </c>
      <c r="D41" s="110">
        <v>-5</v>
      </c>
      <c r="E41" s="119">
        <v>-24</v>
      </c>
    </row>
    <row r="42" spans="1:5" ht="12.6" customHeight="1" x14ac:dyDescent="0.35">
      <c r="A42" s="111" t="s">
        <v>44</v>
      </c>
      <c r="B42" s="112">
        <v>13</v>
      </c>
      <c r="C42" s="113">
        <v>10</v>
      </c>
      <c r="D42" s="114">
        <v>-3</v>
      </c>
      <c r="E42" s="120">
        <v>-23</v>
      </c>
    </row>
    <row r="43" spans="1:5" ht="12.6" customHeight="1" x14ac:dyDescent="0.35">
      <c r="A43" s="75" t="s">
        <v>45</v>
      </c>
      <c r="B43" s="102">
        <v>12</v>
      </c>
      <c r="C43" s="103">
        <v>14</v>
      </c>
      <c r="D43" s="2">
        <v>2</v>
      </c>
      <c r="E43" s="121">
        <v>17</v>
      </c>
    </row>
    <row r="44" spans="1:5" ht="12.6" customHeight="1" x14ac:dyDescent="0.35">
      <c r="A44" s="1" t="s">
        <v>46</v>
      </c>
      <c r="B44" s="1"/>
      <c r="C44" s="4"/>
      <c r="D44" s="5"/>
      <c r="E44" s="122"/>
    </row>
    <row r="45" spans="1:5" ht="12.6" customHeight="1" x14ac:dyDescent="0.35">
      <c r="A45" s="107" t="s">
        <v>47</v>
      </c>
      <c r="B45" s="108">
        <v>19</v>
      </c>
      <c r="C45" s="109">
        <v>13</v>
      </c>
      <c r="D45" s="110">
        <v>-6</v>
      </c>
      <c r="E45" s="119">
        <v>-32</v>
      </c>
    </row>
    <row r="46" spans="1:5" ht="12.6" customHeight="1" x14ac:dyDescent="0.35">
      <c r="A46" s="111" t="s">
        <v>48</v>
      </c>
      <c r="B46" s="112">
        <v>16</v>
      </c>
      <c r="C46" s="113">
        <v>12</v>
      </c>
      <c r="D46" s="114">
        <v>-4</v>
      </c>
      <c r="E46" s="120">
        <v>-25</v>
      </c>
    </row>
    <row r="47" spans="1:5" ht="12.6" customHeight="1" thickBot="1" x14ac:dyDescent="0.4">
      <c r="A47" s="115" t="s">
        <v>49</v>
      </c>
      <c r="B47" s="116">
        <v>11</v>
      </c>
      <c r="C47" s="117">
        <v>17</v>
      </c>
      <c r="D47" s="118">
        <v>6</v>
      </c>
      <c r="E47" s="123">
        <v>35</v>
      </c>
    </row>
    <row r="49" spans="1:5" ht="14.1" customHeight="1" x14ac:dyDescent="0.35">
      <c r="A49" s="253" t="s">
        <v>438</v>
      </c>
    </row>
    <row r="50" spans="1:5" ht="14.1" customHeight="1" x14ac:dyDescent="0.35">
      <c r="A50" s="253" t="s">
        <v>439</v>
      </c>
    </row>
    <row r="51" spans="1:5" ht="14.1" customHeight="1" x14ac:dyDescent="0.35">
      <c r="A51" s="253" t="s">
        <v>440</v>
      </c>
    </row>
    <row r="52" spans="1:5" ht="14.1" customHeight="1" x14ac:dyDescent="0.35">
      <c r="A52" s="253" t="s">
        <v>441</v>
      </c>
    </row>
    <row r="53" spans="1:5" ht="14.1" customHeight="1" x14ac:dyDescent="0.35">
      <c r="A53" s="253"/>
    </row>
    <row r="54" spans="1:5" x14ac:dyDescent="0.35">
      <c r="A54" s="253" t="s">
        <v>437</v>
      </c>
    </row>
    <row r="56" spans="1:5" x14ac:dyDescent="0.35">
      <c r="A56" s="272" t="s">
        <v>541</v>
      </c>
      <c r="B56" s="273"/>
      <c r="C56" s="273"/>
      <c r="D56" s="273"/>
      <c r="E56" s="273"/>
    </row>
  </sheetData>
  <mergeCells count="3">
    <mergeCell ref="D2:E2"/>
    <mergeCell ref="A28:B28"/>
    <mergeCell ref="A56:E56"/>
  </mergeCells>
  <hyperlinks>
    <hyperlink ref="A56" location="Innehållsförteckning!A1" display="Tillbaka till innehållsförteckning" xr:uid="{D341494B-6EE6-495E-B9B8-2776923D9567}"/>
    <hyperlink ref="A56:E56" location="Innehållsförteckning!A3" display="Tillbaka till innehållsförteckning" xr:uid="{DF5F41B8-ECB6-435F-B77E-4815FDAC1778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30</vt:i4>
      </vt:variant>
    </vt:vector>
  </HeadingPairs>
  <TitlesOfParts>
    <vt:vector size="30" baseType="lpstr">
      <vt:lpstr>Innehållsförteckning</vt:lpstr>
      <vt:lpstr>Sammanfattning</vt:lpstr>
      <vt:lpstr>Diagram 1.1</vt:lpstr>
      <vt:lpstr>Diagram 1.2</vt:lpstr>
      <vt:lpstr>Diagram 1.3</vt:lpstr>
      <vt:lpstr>Diagram 1.4</vt:lpstr>
      <vt:lpstr>Tabell 1.1</vt:lpstr>
      <vt:lpstr>Diagram 1.5</vt:lpstr>
      <vt:lpstr>Tabell 2.1</vt:lpstr>
      <vt:lpstr>Diagram 2.1</vt:lpstr>
      <vt:lpstr>Tabell 2.2</vt:lpstr>
      <vt:lpstr>Tabell 2.3</vt:lpstr>
      <vt:lpstr>Tabell 2.4</vt:lpstr>
      <vt:lpstr>Tabell 2.5</vt:lpstr>
      <vt:lpstr>Tabell 2.6</vt:lpstr>
      <vt:lpstr>Tabell 2.7</vt:lpstr>
      <vt:lpstr>Tabell 3.1</vt:lpstr>
      <vt:lpstr>Tabell 3.2</vt:lpstr>
      <vt:lpstr>Tabell 3.3</vt:lpstr>
      <vt:lpstr>Tabell 3.4</vt:lpstr>
      <vt:lpstr>Tabell 3.5</vt:lpstr>
      <vt:lpstr>Tabell 3.6</vt:lpstr>
      <vt:lpstr>Tabell 3.7</vt:lpstr>
      <vt:lpstr>Tabell 3.8</vt:lpstr>
      <vt:lpstr>Tabell 4.1</vt:lpstr>
      <vt:lpstr>Diagram 4.1</vt:lpstr>
      <vt:lpstr>Bilaga Tabell 1</vt:lpstr>
      <vt:lpstr>Bilaga Tabell 2</vt:lpstr>
      <vt:lpstr>Bilaga Tabell 3</vt:lpstr>
      <vt:lpstr>Bilaga Tabell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Ljunglöf</dc:creator>
  <cp:lastModifiedBy>Thomas Ljunglöf</cp:lastModifiedBy>
  <dcterms:created xsi:type="dcterms:W3CDTF">2022-11-14T12:01:41Z</dcterms:created>
  <dcterms:modified xsi:type="dcterms:W3CDTF">2024-08-20T14:09:16Z</dcterms:modified>
</cp:coreProperties>
</file>